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40" windowWidth="16380" windowHeight="7950" tabRatio="145"/>
  </bookViews>
  <sheets>
    <sheet name="Приложение_1" sheetId="1" r:id="rId1"/>
  </sheets>
  <calcPr calcId="152511"/>
</workbook>
</file>

<file path=xl/calcChain.xml><?xml version="1.0" encoding="utf-8"?>
<calcChain xmlns="http://schemas.openxmlformats.org/spreadsheetml/2006/main">
  <c r="B126" i="1"/>
  <c r="B71"/>
  <c r="E81"/>
  <c r="E71"/>
  <c r="E126"/>
  <c r="E152"/>
  <c r="B155"/>
  <c r="B135"/>
  <c r="E135"/>
  <c r="E145"/>
  <c r="B142"/>
  <c r="E25"/>
  <c r="B25"/>
  <c r="E131"/>
  <c r="B131"/>
  <c r="B84"/>
  <c r="B145"/>
  <c r="E84"/>
  <c r="E155"/>
  <c r="E28"/>
  <c r="B28"/>
  <c r="E21"/>
  <c r="B21"/>
  <c r="B152"/>
  <c r="B74"/>
  <c r="B81"/>
  <c r="B137"/>
  <c r="E142"/>
  <c r="B19"/>
  <c r="E156"/>
  <c r="B156"/>
</calcChain>
</file>

<file path=xl/sharedStrings.xml><?xml version="1.0" encoding="utf-8"?>
<sst xmlns="http://schemas.openxmlformats.org/spreadsheetml/2006/main" count="263" uniqueCount="172">
  <si>
    <t>Субсидирование процентных ставок малого и среднего предпринимательства по кредитам, привлекаемым для инвестиционных проектов</t>
  </si>
  <si>
    <t>Витаминизация и питание детей</t>
  </si>
  <si>
    <t>Подписка на периодические издания в домах культуры</t>
  </si>
  <si>
    <t>Участие в краевых, руспубликанских, районных и межпоселенческих мероприятиях по ДК</t>
  </si>
  <si>
    <t>Приобретение материальных запасов</t>
  </si>
  <si>
    <t>Услуги сети интернет</t>
  </si>
  <si>
    <t>Утилизация ртутных ламп</t>
  </si>
  <si>
    <t>Оздоровительные мероприятия, культурно-массовые мероприятия по пропаганде ЗОЖ и против наркомании</t>
  </si>
  <si>
    <t>Обеспечение мер по пожарной безопасности, по ГО и ЧС</t>
  </si>
  <si>
    <t>Улучшение профилактики правонарушений в среде несовершеннолетних и молодежи</t>
  </si>
  <si>
    <t>Обеспечение экологической безопасности</t>
  </si>
  <si>
    <t>Утепление котельной, гаража</t>
  </si>
  <si>
    <t>Развитие системы электроснабжения</t>
  </si>
  <si>
    <t>Модернизация объектов коммунальной инфраструктуры</t>
  </si>
  <si>
    <t>Мобилизация бюджетных расходов в улучшении жилищных условий нуждающимся</t>
  </si>
  <si>
    <t>Ремонт, отсыпка и строительство дорог, паспортизация дорог, разработка проекта улично- дорожной сети</t>
  </si>
  <si>
    <t>в том числе по  источникам финансирования</t>
  </si>
  <si>
    <t>всего</t>
  </si>
  <si>
    <t>Бюджет района</t>
  </si>
  <si>
    <t>Местный бюджет</t>
  </si>
  <si>
    <t>Социально-экономический эффект</t>
  </si>
  <si>
    <t>1. Развитие малого предпринимательства</t>
  </si>
  <si>
    <t>Республи-канский бюджет</t>
  </si>
  <si>
    <t>Поддержка в области информационных услуг</t>
  </si>
  <si>
    <t>Производственно-технологическая поддержка</t>
  </si>
  <si>
    <t>2. Создание условий для обеспечения  современного качества образования</t>
  </si>
  <si>
    <t>Улучшение качества образования</t>
  </si>
  <si>
    <t>Сохранение и укрепление здоровья детей и подростков, улучшение рациона питания воспитанников ДОУ и обучающихся СОШ</t>
  </si>
  <si>
    <t>3. Повышение эффективности системы здравоохранения  и качества медицинской помощи, формирование здорового образа жизни</t>
  </si>
  <si>
    <t>4. Повышение общественной и бытовой культуры населения</t>
  </si>
  <si>
    <t>5. Модернизация системы управления бюджетным потенциалом</t>
  </si>
  <si>
    <t>6. Повышение эффективности системы организации культуры и спорта, создание условий для здорового образа жизни</t>
  </si>
  <si>
    <t>7. Обеспечение безопасности жизни</t>
  </si>
  <si>
    <t>8.Обеспечение экологической безопасности</t>
  </si>
  <si>
    <t>Улучшение качества оказываемых услуг</t>
  </si>
  <si>
    <t>Обучение и повышение квалификации работников культуры</t>
  </si>
  <si>
    <t>Эффективность деятельности культурных учреждений</t>
  </si>
  <si>
    <t>Улучшение условий окружающей среды</t>
  </si>
  <si>
    <t>Повышение спортивных результатов</t>
  </si>
  <si>
    <t>Формирование здорового образа жизни</t>
  </si>
  <si>
    <t>Улучшение материально-технической базы ДПД. Развитие и стимулирование добровольных пожарных. Приобретение необходимого оборудования для тушения пожаров.</t>
  </si>
  <si>
    <t>Проведение работ по благоустройству и озеленению территорий поселения, выявление несанкционированных свалок.</t>
  </si>
  <si>
    <t>Улучшение качества проживания жителей поселения</t>
  </si>
  <si>
    <t xml:space="preserve">Улучшение качества проживания жителей поселения;                                                         Создание новых источников водоснабжения; Обеспечение оптимальным уровнем водоснабжения и нормальным качеством питьевой воды;                                                            Снижение риска возникновения аварийных ситуаций; </t>
  </si>
  <si>
    <t>Улучшение качества автомобильных дорог</t>
  </si>
  <si>
    <t>4.1 Обеспечение условий развития сферы культуры</t>
  </si>
  <si>
    <t>Оплата суточных при служебных командировках</t>
  </si>
  <si>
    <t>Услуги информационно коммуникационных технологий</t>
  </si>
  <si>
    <t>Оплата проезда при служебных командировках</t>
  </si>
  <si>
    <t>Эффективность деятельности централизованной бухгалтерии</t>
  </si>
  <si>
    <t>Строительство спортивного зала в с.Солнечное. Мероприятия по реконструкции и ремонту тренажерного зала д.Курганная</t>
  </si>
  <si>
    <t>Эффективность деятельности спортивных учреждений</t>
  </si>
  <si>
    <t>Производственный и хозяйственный инвентарь, прочие основные средства</t>
  </si>
  <si>
    <t>Материальные запасы для занятия спортом (клюшки хоккейные, мячи-б/тен., шары-н/тен.,наконечник для кия, насадка для кия) и т.п.</t>
  </si>
  <si>
    <t>Обслуживание эл.оборудования</t>
  </si>
  <si>
    <t>Вывоз мусора</t>
  </si>
  <si>
    <t>Откачка септика</t>
  </si>
  <si>
    <t>Оплата транспортных услуг</t>
  </si>
  <si>
    <t>Участие в районных и республиканских и российских соревнованиях (оплата проезда и т.п.)</t>
  </si>
  <si>
    <t>Оплата заявочного взноса за участие в соревнованиях</t>
  </si>
  <si>
    <t>Эффективность деятельности спортивных учреждений;                                                                              Формирование здорового образа жизни</t>
  </si>
  <si>
    <t>Мероприятия по обеспечению общественного порядка и противодействию преступности</t>
  </si>
  <si>
    <t>Противодействие экстремизму и профилактика терроризма</t>
  </si>
  <si>
    <t>Регистрационный взнос за участие в мероприятиях</t>
  </si>
  <si>
    <t>Оплата услуг связи</t>
  </si>
  <si>
    <t>Оплата коммунальных услуг</t>
  </si>
  <si>
    <t>Ремонт оборудования, компьютеров заправка  картриджей, заправка печатей, обслуживание компьютеров</t>
  </si>
  <si>
    <t>Услуги в области информационных технологий (программное обеспечение)</t>
  </si>
  <si>
    <t>Медицинские услуги ( диспансеризация, медицинский осмотр, предрейсовый осмотр водителей, услуги СЭС)</t>
  </si>
  <si>
    <t>Исполнение судебных актов, уплата прочих налогов и сборов</t>
  </si>
  <si>
    <t>Акты неремонтности товара</t>
  </si>
  <si>
    <t>Приобретение прочих основных средств для учреждений культуры</t>
  </si>
  <si>
    <t>Услуги по страхованию автотранспорта</t>
  </si>
  <si>
    <t>Оплата за проживание при служебных командировках</t>
  </si>
  <si>
    <t>Вывоз мусора и твердых бытовых отходов в учреждениях культуры</t>
  </si>
  <si>
    <t xml:space="preserve">Обеспечение безопасности дорожного движения; </t>
  </si>
  <si>
    <t>Улучшение условий доступа к информации работникам культуры</t>
  </si>
  <si>
    <t>к решению сессии Совета депутатов</t>
  </si>
  <si>
    <t>Солнечного сельсовета</t>
  </si>
  <si>
    <t>Оплата труда и начисления на выплаты по оплате труда</t>
  </si>
  <si>
    <t>Оплата по договорам гражданско-правового характера внештатного сотрудника</t>
  </si>
  <si>
    <t>Оплата проезда студентам, работникам администрации</t>
  </si>
  <si>
    <t>Доплаты к пенсиям муниципальных служащих</t>
  </si>
  <si>
    <t>Мероприятия в сфере землеустроительных работ</t>
  </si>
  <si>
    <t>Эффективное и рациональное использование земель и охрана</t>
  </si>
  <si>
    <t>9. Организация энергосбережения объектов коммунального хозяйства</t>
  </si>
  <si>
    <t>10. Развитие инженерных систем жизнеобеспечения</t>
  </si>
  <si>
    <t>11.Развитие транспортной системы</t>
  </si>
  <si>
    <t>12.Социальная  помощь отдельным категориям граждан</t>
  </si>
  <si>
    <t>13.Использование земель и охрана</t>
  </si>
  <si>
    <t>Приложение № 2</t>
  </si>
  <si>
    <t>Итого:</t>
  </si>
  <si>
    <t>Обслуживание видеонаблюдения</t>
  </si>
  <si>
    <t>Оказание материальной помощи малообеспеченным категориям населения</t>
  </si>
  <si>
    <t>Повышение уровня социальной защищенности граждан, оказавшихся в трудной жизненной ситуации</t>
  </si>
  <si>
    <t>Социальные выплаты гражданам, в соответствии с действующим законодательством</t>
  </si>
  <si>
    <t>Повышение уровня и качества жизни населения</t>
  </si>
  <si>
    <t>Обеспечение общественного порядка</t>
  </si>
  <si>
    <t>Уплата прочих налогов в соответствии с законодательством</t>
  </si>
  <si>
    <t>Обеспечение выполнение функций казенными учреждениями</t>
  </si>
  <si>
    <t>Обеспечение выполнение функций казенных учреждений</t>
  </si>
  <si>
    <t>Оплата по договорам (косьба травы)</t>
  </si>
  <si>
    <t>Услуги по обучению на курсах повышения квалификации, подготовка и переподготовка специалистов, аттестация кочегаров,обучение по охране труда,обучение пожарно-технического минимума.</t>
  </si>
  <si>
    <t>Приобретение канцелярских товаров для ТОС</t>
  </si>
  <si>
    <t xml:space="preserve">Мероприятия по улучшению деятельности ТОС </t>
  </si>
  <si>
    <t>Благоустройство территории домов культуры</t>
  </si>
  <si>
    <t>Приобретение оргтехники (компьютеры, принтеры,сканеры, ксероксы, системные блоки)</t>
  </si>
  <si>
    <t>Приобретение материальных запасов (оформление)</t>
  </si>
  <si>
    <t>Замена измерительных трансформаторов тока,ревизия вторичных цепей измерительных трансформаторов тока</t>
  </si>
  <si>
    <t>Социальная поддержка и защита граждан-жителей. Подготовка населения и их жилья к предотвращению несчастных случаев</t>
  </si>
  <si>
    <t>Укрепление материально-технической базы.</t>
  </si>
  <si>
    <t>Оплата командировочных расходов (суточные, проживание, проезд)</t>
  </si>
  <si>
    <t>Монтаж-демонтаж интернета</t>
  </si>
  <si>
    <t>Годовой план социально-экономического развития   муниципального образования Солнечный сельсовет на 2018 год</t>
  </si>
  <si>
    <t>2018 год тыс.руб.</t>
  </si>
  <si>
    <t>Выплата участникам коллективов, ансамблей,гражданам,являющихся носителями и распространителями духовных традиций народной культуры,возмещение стоимости проезда, проживание</t>
  </si>
  <si>
    <t>Услуги механика</t>
  </si>
  <si>
    <t>Изготовление технических паспортов и энергетических</t>
  </si>
  <si>
    <t>Обучение по охране труда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</si>
  <si>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</si>
  <si>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>Всего финансовых средств по программе на 2018 год</t>
  </si>
  <si>
    <t>Услуги трактора в зимнее время (уборка снега),сварочные работы, погрузка земли, погрузка гравия  и т.п.</t>
  </si>
  <si>
    <t>О внесении изменений_x000D_
в решение Совета депутатов_x000D_
Солнечного сельсовета</t>
  </si>
  <si>
    <t>от "06" марта 2018г. № 45</t>
  </si>
  <si>
    <t>Профилактика и улучшение  медицинского обслуживания населения муниципального образования</t>
  </si>
  <si>
    <t>Улучшение  предоставляемых медицинских услуг</t>
  </si>
  <si>
    <t>Оплата медицинского осмотра</t>
  </si>
  <si>
    <t>Устройство септика спортивного зала с.Солнечного</t>
  </si>
  <si>
    <t>Уплата прочих налогов и сборов</t>
  </si>
  <si>
    <t>Устройство комнаты для туалета</t>
  </si>
  <si>
    <t>Монтаж кондиционера</t>
  </si>
  <si>
    <t>Наименование мероприятия</t>
  </si>
  <si>
    <t>Организация и освещение хода реализации программы в средствах массовой информации, подготовка публикаций направленных на формирование положительного  имиджа малого предпринимательства</t>
  </si>
  <si>
    <t>Обеспечение пожарной безопасности</t>
  </si>
  <si>
    <t>Государственная поверка манометров</t>
  </si>
  <si>
    <t>Поддержание и восстановление функциональных, пользовательских характеристик объектов</t>
  </si>
  <si>
    <t>Участие в семинарах подготовка кадров</t>
  </si>
  <si>
    <t xml:space="preserve">Обеспечение выполнение функций муниципальных органов </t>
  </si>
  <si>
    <t xml:space="preserve">Мероприятия по благоустройству территории спортивного зала </t>
  </si>
  <si>
    <t>Проведение массовых физкультурно-оздоровительных и спортивных мероприятий</t>
  </si>
  <si>
    <t>Стимулирование членов ДНД. Атрибуты для общественных объединений.</t>
  </si>
  <si>
    <t>Поддержание чистоты на местах захоронения. Схемы КПТ кладбищ.</t>
  </si>
  <si>
    <t>Мероприятия по организации и содержанию мест захоронения</t>
  </si>
  <si>
    <t>Оплата технологического присоединения к электрическим сетям</t>
  </si>
  <si>
    <t>Обслуживание кулера (промывка, заправка)</t>
  </si>
  <si>
    <t>Услуги электрика</t>
  </si>
  <si>
    <t>Проведение спецоценки условий труда</t>
  </si>
  <si>
    <t>Услуги по замене ламп в учреждениях культуры</t>
  </si>
  <si>
    <t>Промывка системы отопления в учреждениях культуры</t>
  </si>
  <si>
    <t>Обследование технического состояния транспортных средств (госуд.тех.осмотр, ремонт автомобиля)</t>
  </si>
  <si>
    <t>Противопожарные мероприятия, связанные с содержанием имущества:(огнезащитная обработка одежды сцены,деревянных конструкций кровли, обслуживание пожарной сигнализации, переосвидетельствование огнетушителей, ремонт пожарной сигнализации, расчет категории помещений по взрывоопасности, установка противопожарной двери, экспертиза деревянных конструкций крыши на взрывоопасность)</t>
  </si>
  <si>
    <t>Эл. техническое обслуживание  эл. оборудования</t>
  </si>
  <si>
    <t>Услуги (плотника, слесаря, свар.работы)</t>
  </si>
  <si>
    <t>Приобретение материальных запасов (фотобумага, шары воздушные, гсм, одноразовая посуда и т.п.)</t>
  </si>
  <si>
    <t>Улучшение условий для вовлечения молодого поколения к занятиям спортом, формирование здорового образа жизни</t>
  </si>
  <si>
    <t>Приобретение орг.техники и средств связи (компьютеры, принтеры, сканеры, телефонные аппараты, флешки и т.п.)</t>
  </si>
  <si>
    <t>Приобретение спортивного инвентаря (формы, коньки, биты, теннисные ракетки, перчатки вратаря, сетка футбольная, спортивные тренажеры) и т.д.</t>
  </si>
  <si>
    <t>Мягкий инвентарь (спортивная одежда обувь), моющие средства, хозяйственные товары, зап.части,гсм,канц.товары, медикаменты и т.п.</t>
  </si>
  <si>
    <t>Противопожарные мероприятия (обслуживание пожароной сигнализации, ремонт пожарной счигнализации,огнезащитная обработка деревянных конструкций кровли)</t>
  </si>
  <si>
    <t>Социальная поддержка и защита граждан-жителей с. Солнечного и д. Крганной, подготовка населения и их жилья к предотвращению несчастных случаев</t>
  </si>
  <si>
    <t>Улучшение условий труда  централизованной бухгалтерии</t>
  </si>
  <si>
    <t>Улучшение условий труда  работников спортивных учреждений</t>
  </si>
  <si>
    <t>Улучшение условий труда  работников учреждений культуры</t>
  </si>
  <si>
    <t>Оплата за допуск котельной</t>
  </si>
  <si>
    <t xml:space="preserve"> от "23 "  ноября 2018г. № 82</t>
  </si>
  <si>
    <t>Установка уличных туалетов спортивного зала с.Солнечное</t>
  </si>
  <si>
    <t>Устройство обводного канала спортивного зала с.Солнечного</t>
  </si>
  <si>
    <t>Оплата по договорам гражданско-правового характера внештатного сотрудника (ограждение хоккейной коробки)</t>
  </si>
  <si>
    <t xml:space="preserve">Установка раковин, унитаза, перенос станции водоснабжения </t>
  </si>
  <si>
    <t>Замена силового кабеля</t>
  </si>
  <si>
    <t>Замена насоса</t>
  </si>
  <si>
    <t xml:space="preserve">Эл.монтажные работы </t>
  </si>
</sst>
</file>

<file path=xl/styles.xml><?xml version="1.0" encoding="utf-8"?>
<styleSheet xmlns="http://schemas.openxmlformats.org/spreadsheetml/2006/main">
  <numFmts count="1">
    <numFmt numFmtId="180" formatCode="0.0"/>
  </numFmts>
  <fonts count="12"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vertical="center"/>
    </xf>
    <xf numFmtId="180" fontId="0" fillId="0" borderId="0" xfId="0" applyNumberFormat="1"/>
    <xf numFmtId="18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/>
    <xf numFmtId="180" fontId="7" fillId="0" borderId="1" xfId="0" applyNumberFormat="1" applyFont="1" applyBorder="1"/>
    <xf numFmtId="180" fontId="6" fillId="2" borderId="1" xfId="0" applyNumberFormat="1" applyFont="1" applyFill="1" applyBorder="1"/>
    <xf numFmtId="180" fontId="4" fillId="2" borderId="1" xfId="0" applyNumberFormat="1" applyFont="1" applyFill="1" applyBorder="1"/>
    <xf numFmtId="180" fontId="4" fillId="0" borderId="1" xfId="0" applyNumberFormat="1" applyFont="1" applyBorder="1" applyAlignment="1">
      <alignment horizontal="right"/>
    </xf>
    <xf numFmtId="180" fontId="7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left" wrapText="1"/>
    </xf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wrapText="1"/>
    </xf>
    <xf numFmtId="180" fontId="7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top"/>
    </xf>
    <xf numFmtId="0" fontId="4" fillId="0" borderId="2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top" wrapText="1"/>
    </xf>
    <xf numFmtId="180" fontId="7" fillId="0" borderId="3" xfId="0" applyNumberFormat="1" applyFont="1" applyBorder="1"/>
    <xf numFmtId="0" fontId="11" fillId="0" borderId="1" xfId="0" applyNumberFormat="1" applyFont="1" applyBorder="1" applyAlignment="1">
      <alignment horizontal="left" wrapText="1"/>
    </xf>
    <xf numFmtId="0" fontId="7" fillId="0" borderId="6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3"/>
  <sheetViews>
    <sheetView tabSelected="1" view="pageBreakPreview" topLeftCell="A148" zoomScale="98" zoomScaleNormal="100" zoomScaleSheetLayoutView="98" workbookViewId="0">
      <selection activeCell="F140" sqref="F140"/>
    </sheetView>
  </sheetViews>
  <sheetFormatPr defaultColWidth="8.875" defaultRowHeight="14.25"/>
  <cols>
    <col min="1" max="1" width="50.5" style="1" customWidth="1"/>
    <col min="2" max="2" width="10.25" style="1" customWidth="1"/>
    <col min="3" max="3" width="11.125" style="1" customWidth="1"/>
    <col min="4" max="4" width="11.625" style="1" customWidth="1"/>
    <col min="5" max="5" width="17.75" style="1" customWidth="1"/>
    <col min="6" max="6" width="44.25" style="1" customWidth="1"/>
    <col min="7" max="7" width="5.75" style="1" customWidth="1"/>
    <col min="8" max="8" width="8.875" style="1" customWidth="1"/>
    <col min="9" max="16384" width="8.875" style="1"/>
  </cols>
  <sheetData>
    <row r="1" spans="1:6" ht="15">
      <c r="A1" s="2"/>
      <c r="B1" s="2"/>
      <c r="C1" s="2"/>
      <c r="D1" s="2"/>
      <c r="E1" s="2"/>
      <c r="F1" s="8" t="s">
        <v>90</v>
      </c>
    </row>
    <row r="2" spans="1:6" ht="15">
      <c r="A2" s="2"/>
      <c r="B2" s="2"/>
      <c r="C2" s="2"/>
      <c r="D2" s="2"/>
      <c r="E2" s="2"/>
      <c r="F2" s="8" t="s">
        <v>77</v>
      </c>
    </row>
    <row r="3" spans="1:6" ht="15">
      <c r="A3" s="2"/>
      <c r="B3" s="2"/>
      <c r="C3" s="2"/>
      <c r="D3" s="2"/>
      <c r="E3" s="2"/>
      <c r="F3" s="8" t="s">
        <v>78</v>
      </c>
    </row>
    <row r="4" spans="1:6" ht="15">
      <c r="A4" s="2"/>
      <c r="B4" s="2"/>
      <c r="C4" s="2"/>
      <c r="D4" s="2"/>
      <c r="E4" s="2"/>
      <c r="F4" s="8" t="s">
        <v>164</v>
      </c>
    </row>
    <row r="5" spans="1:6" ht="15">
      <c r="A5" s="2"/>
      <c r="B5" s="2"/>
      <c r="C5" s="2"/>
      <c r="D5" s="2"/>
      <c r="E5" s="2"/>
      <c r="F5" s="8" t="s">
        <v>90</v>
      </c>
    </row>
    <row r="6" spans="1:6" ht="45">
      <c r="A6" s="2"/>
      <c r="B6" s="2"/>
      <c r="C6" s="2"/>
      <c r="D6" s="2"/>
      <c r="E6" s="2"/>
      <c r="F6" s="19" t="s">
        <v>122</v>
      </c>
    </row>
    <row r="7" spans="1:6" ht="15">
      <c r="A7" s="2"/>
      <c r="B7" s="2"/>
      <c r="C7" s="2"/>
      <c r="D7" s="2"/>
      <c r="E7" s="2"/>
      <c r="F7" s="8" t="s">
        <v>123</v>
      </c>
    </row>
    <row r="8" spans="1:6" ht="15">
      <c r="A8" s="2"/>
      <c r="B8" s="2"/>
      <c r="C8" s="2"/>
      <c r="D8" s="2"/>
      <c r="E8" s="2"/>
      <c r="F8" s="8"/>
    </row>
    <row r="9" spans="1:6" ht="15">
      <c r="A9" s="2"/>
      <c r="B9" s="2"/>
      <c r="C9" s="2"/>
      <c r="D9" s="2"/>
      <c r="E9" s="2"/>
      <c r="F9" s="8"/>
    </row>
    <row r="10" spans="1:6" ht="15">
      <c r="A10" s="2"/>
      <c r="B10" s="2"/>
      <c r="C10" s="2"/>
      <c r="D10" s="2"/>
      <c r="E10" s="2"/>
      <c r="F10" s="8"/>
    </row>
    <row r="11" spans="1:6" ht="15">
      <c r="A11" s="2"/>
      <c r="B11" s="2"/>
      <c r="C11" s="2"/>
      <c r="D11" s="2"/>
      <c r="E11" s="2"/>
      <c r="F11" s="8"/>
    </row>
    <row r="12" spans="1:6" ht="28.5" customHeight="1">
      <c r="A12" s="58" t="s">
        <v>113</v>
      </c>
      <c r="B12" s="58"/>
      <c r="C12" s="58"/>
      <c r="D12" s="58"/>
      <c r="E12" s="58"/>
      <c r="F12" s="58"/>
    </row>
    <row r="13" spans="1:6" ht="15">
      <c r="A13" s="3"/>
      <c r="B13" s="3"/>
      <c r="C13" s="3"/>
      <c r="D13" s="3"/>
      <c r="E13" s="3"/>
      <c r="F13" s="3"/>
    </row>
    <row r="14" spans="1:6" ht="15">
      <c r="A14" s="3"/>
      <c r="B14" s="3"/>
      <c r="C14" s="3"/>
      <c r="D14" s="3"/>
      <c r="E14" s="3"/>
      <c r="F14" s="3"/>
    </row>
    <row r="15" spans="1:6" ht="25.5" customHeight="1">
      <c r="A15" s="59" t="s">
        <v>131</v>
      </c>
      <c r="B15" s="62" t="s">
        <v>114</v>
      </c>
      <c r="C15" s="63"/>
      <c r="D15" s="63"/>
      <c r="E15" s="64"/>
      <c r="F15" s="59" t="s">
        <v>20</v>
      </c>
    </row>
    <row r="16" spans="1:6" ht="18.75" customHeight="1">
      <c r="A16" s="60"/>
      <c r="B16" s="59" t="s">
        <v>17</v>
      </c>
      <c r="C16" s="65" t="s">
        <v>16</v>
      </c>
      <c r="D16" s="66"/>
      <c r="E16" s="67"/>
      <c r="F16" s="60"/>
    </row>
    <row r="17" spans="1:7" ht="45" customHeight="1">
      <c r="A17" s="61"/>
      <c r="B17" s="61"/>
      <c r="C17" s="12" t="s">
        <v>22</v>
      </c>
      <c r="D17" s="12" t="s">
        <v>18</v>
      </c>
      <c r="E17" s="12" t="s">
        <v>19</v>
      </c>
      <c r="F17" s="61"/>
    </row>
    <row r="18" spans="1:7" ht="14.25" customHeight="1">
      <c r="A18" s="48" t="s">
        <v>21</v>
      </c>
      <c r="B18" s="49"/>
      <c r="C18" s="49"/>
      <c r="D18" s="49"/>
      <c r="E18" s="49"/>
      <c r="F18" s="50"/>
    </row>
    <row r="19" spans="1:7" ht="64.5" customHeight="1">
      <c r="A19" s="20" t="s">
        <v>132</v>
      </c>
      <c r="B19" s="13">
        <f>E19</f>
        <v>0</v>
      </c>
      <c r="C19" s="13"/>
      <c r="D19" s="13"/>
      <c r="E19" s="13">
        <v>0</v>
      </c>
      <c r="F19" s="21" t="s">
        <v>23</v>
      </c>
    </row>
    <row r="20" spans="1:7" ht="48.75" customHeight="1">
      <c r="A20" s="20" t="s">
        <v>0</v>
      </c>
      <c r="B20" s="13"/>
      <c r="C20" s="13"/>
      <c r="D20" s="13"/>
      <c r="E20" s="13">
        <v>0</v>
      </c>
      <c r="F20" s="22" t="s">
        <v>24</v>
      </c>
    </row>
    <row r="21" spans="1:7" ht="23.25" customHeight="1">
      <c r="A21" s="23" t="s">
        <v>91</v>
      </c>
      <c r="B21" s="14">
        <f>E21</f>
        <v>0</v>
      </c>
      <c r="C21" s="14"/>
      <c r="D21" s="14"/>
      <c r="E21" s="14">
        <f>E19+E20</f>
        <v>0</v>
      </c>
      <c r="F21" s="24"/>
    </row>
    <row r="22" spans="1:7" ht="21.75" customHeight="1">
      <c r="A22" s="48" t="s">
        <v>25</v>
      </c>
      <c r="B22" s="49"/>
      <c r="C22" s="49"/>
      <c r="D22" s="49"/>
      <c r="E22" s="49"/>
      <c r="F22" s="50"/>
    </row>
    <row r="23" spans="1:7" ht="19.5" customHeight="1">
      <c r="A23" s="20" t="s">
        <v>110</v>
      </c>
      <c r="B23" s="13">
        <v>0</v>
      </c>
      <c r="C23" s="13"/>
      <c r="D23" s="13"/>
      <c r="E23" s="13">
        <v>0</v>
      </c>
      <c r="F23" s="21" t="s">
        <v>26</v>
      </c>
    </row>
    <row r="24" spans="1:7" ht="36" customHeight="1">
      <c r="A24" s="20" t="s">
        <v>1</v>
      </c>
      <c r="B24" s="13">
        <v>0</v>
      </c>
      <c r="C24" s="13"/>
      <c r="D24" s="13"/>
      <c r="E24" s="13">
        <v>0</v>
      </c>
      <c r="F24" s="25" t="s">
        <v>27</v>
      </c>
    </row>
    <row r="25" spans="1:7" ht="17.25" customHeight="1">
      <c r="A25" s="23" t="s">
        <v>91</v>
      </c>
      <c r="B25" s="14">
        <f>E25</f>
        <v>0</v>
      </c>
      <c r="C25" s="14"/>
      <c r="D25" s="14"/>
      <c r="E25" s="14">
        <f>+E23+E24</f>
        <v>0</v>
      </c>
      <c r="F25" s="26"/>
    </row>
    <row r="26" spans="1:7" ht="18.75" customHeight="1">
      <c r="A26" s="48" t="s">
        <v>28</v>
      </c>
      <c r="B26" s="49"/>
      <c r="C26" s="49"/>
      <c r="D26" s="49"/>
      <c r="E26" s="49"/>
      <c r="F26" s="50"/>
    </row>
    <row r="27" spans="1:7" ht="25.5">
      <c r="A27" s="20" t="s">
        <v>124</v>
      </c>
      <c r="B27" s="13">
        <v>0</v>
      </c>
      <c r="C27" s="13"/>
      <c r="D27" s="13"/>
      <c r="E27" s="13">
        <v>20</v>
      </c>
      <c r="F27" s="25" t="s">
        <v>125</v>
      </c>
    </row>
    <row r="28" spans="1:7">
      <c r="A28" s="23" t="s">
        <v>91</v>
      </c>
      <c r="B28" s="14">
        <f>E28</f>
        <v>20</v>
      </c>
      <c r="C28" s="14"/>
      <c r="D28" s="14"/>
      <c r="E28" s="14">
        <f>E27</f>
        <v>20</v>
      </c>
      <c r="F28" s="26"/>
    </row>
    <row r="29" spans="1:7" ht="21" customHeight="1">
      <c r="A29" s="48" t="s">
        <v>29</v>
      </c>
      <c r="B29" s="49"/>
      <c r="C29" s="49"/>
      <c r="D29" s="49"/>
      <c r="E29" s="49"/>
      <c r="F29" s="50"/>
      <c r="G29" s="10"/>
    </row>
    <row r="30" spans="1:7">
      <c r="A30" s="27" t="s">
        <v>111</v>
      </c>
      <c r="B30" s="15">
        <v>0</v>
      </c>
      <c r="C30" s="15"/>
      <c r="D30" s="15"/>
      <c r="E30" s="15">
        <v>0</v>
      </c>
      <c r="F30" s="28" t="s">
        <v>34</v>
      </c>
    </row>
    <row r="31" spans="1:7">
      <c r="A31" s="27" t="s">
        <v>64</v>
      </c>
      <c r="B31" s="15">
        <v>62.3</v>
      </c>
      <c r="C31" s="15"/>
      <c r="D31" s="15"/>
      <c r="E31" s="15">
        <v>62.3</v>
      </c>
      <c r="F31" s="28" t="s">
        <v>34</v>
      </c>
    </row>
    <row r="32" spans="1:7">
      <c r="A32" s="29" t="s">
        <v>57</v>
      </c>
      <c r="B32" s="16">
        <v>0</v>
      </c>
      <c r="C32" s="16"/>
      <c r="D32" s="16"/>
      <c r="E32" s="16">
        <v>0</v>
      </c>
      <c r="F32" s="28" t="s">
        <v>34</v>
      </c>
    </row>
    <row r="33" spans="1:6" ht="20.25" customHeight="1">
      <c r="A33" s="29" t="s">
        <v>65</v>
      </c>
      <c r="B33" s="16">
        <v>1573.2</v>
      </c>
      <c r="C33" s="16"/>
      <c r="D33" s="16"/>
      <c r="E33" s="16">
        <v>1573.2</v>
      </c>
      <c r="F33" s="28" t="s">
        <v>34</v>
      </c>
    </row>
    <row r="34" spans="1:6" ht="20.25" customHeight="1">
      <c r="A34" s="29" t="s">
        <v>126</v>
      </c>
      <c r="B34" s="16">
        <v>77</v>
      </c>
      <c r="C34" s="16"/>
      <c r="D34" s="16"/>
      <c r="E34" s="16">
        <v>77</v>
      </c>
      <c r="F34" s="28" t="s">
        <v>34</v>
      </c>
    </row>
    <row r="35" spans="1:6" ht="30.75" customHeight="1">
      <c r="A35" s="29" t="s">
        <v>66</v>
      </c>
      <c r="B35" s="16">
        <v>47.8</v>
      </c>
      <c r="C35" s="16"/>
      <c r="D35" s="16"/>
      <c r="E35" s="16">
        <v>47.8</v>
      </c>
      <c r="F35" s="28" t="s">
        <v>36</v>
      </c>
    </row>
    <row r="36" spans="1:6" ht="30.75" customHeight="1">
      <c r="A36" s="29" t="s">
        <v>149</v>
      </c>
      <c r="B36" s="16">
        <v>49</v>
      </c>
      <c r="C36" s="16"/>
      <c r="D36" s="16"/>
      <c r="E36" s="16">
        <v>49</v>
      </c>
      <c r="F36" s="28" t="s">
        <v>36</v>
      </c>
    </row>
    <row r="37" spans="1:6" ht="19.5" customHeight="1">
      <c r="A37" s="29" t="s">
        <v>74</v>
      </c>
      <c r="B37" s="16">
        <v>41.9</v>
      </c>
      <c r="C37" s="16"/>
      <c r="D37" s="16"/>
      <c r="E37" s="16">
        <v>41.9</v>
      </c>
      <c r="F37" s="30" t="s">
        <v>37</v>
      </c>
    </row>
    <row r="38" spans="1:6" ht="94.5" customHeight="1">
      <c r="A38" s="29" t="s">
        <v>150</v>
      </c>
      <c r="B38" s="16">
        <v>50.6</v>
      </c>
      <c r="C38" s="16"/>
      <c r="D38" s="16"/>
      <c r="E38" s="16">
        <v>50.6</v>
      </c>
      <c r="F38" s="31" t="s">
        <v>133</v>
      </c>
    </row>
    <row r="39" spans="1:6" ht="22.5" customHeight="1">
      <c r="A39" s="29" t="s">
        <v>134</v>
      </c>
      <c r="B39" s="16">
        <v>4.0999999999999996</v>
      </c>
      <c r="C39" s="16"/>
      <c r="D39" s="16"/>
      <c r="E39" s="16">
        <v>4.0999999999999996</v>
      </c>
      <c r="F39" s="28" t="s">
        <v>34</v>
      </c>
    </row>
    <row r="40" spans="1:6" ht="20.25" customHeight="1">
      <c r="A40" s="29" t="s">
        <v>151</v>
      </c>
      <c r="B40" s="16">
        <v>36</v>
      </c>
      <c r="C40" s="16"/>
      <c r="D40" s="16"/>
      <c r="E40" s="16">
        <v>36</v>
      </c>
      <c r="F40" s="31" t="s">
        <v>36</v>
      </c>
    </row>
    <row r="41" spans="1:6" ht="30" customHeight="1">
      <c r="A41" s="29" t="s">
        <v>2</v>
      </c>
      <c r="B41" s="16">
        <v>14</v>
      </c>
      <c r="C41" s="16"/>
      <c r="D41" s="16"/>
      <c r="E41" s="16">
        <v>14</v>
      </c>
      <c r="F41" s="29" t="s">
        <v>76</v>
      </c>
    </row>
    <row r="42" spans="1:6" ht="18.75" customHeight="1">
      <c r="A42" s="29" t="s">
        <v>72</v>
      </c>
      <c r="B42" s="16">
        <v>5</v>
      </c>
      <c r="C42" s="16"/>
      <c r="D42" s="16"/>
      <c r="E42" s="16">
        <v>5</v>
      </c>
      <c r="F42" s="28" t="s">
        <v>34</v>
      </c>
    </row>
    <row r="43" spans="1:6" ht="34.5" customHeight="1">
      <c r="A43" s="29" t="s">
        <v>67</v>
      </c>
      <c r="B43" s="16">
        <v>11.3</v>
      </c>
      <c r="C43" s="16"/>
      <c r="D43" s="16"/>
      <c r="E43" s="16">
        <v>11.3</v>
      </c>
      <c r="F43" s="28" t="s">
        <v>36</v>
      </c>
    </row>
    <row r="44" spans="1:6" ht="51.75" customHeight="1">
      <c r="A44" s="29" t="s">
        <v>102</v>
      </c>
      <c r="B44" s="16">
        <v>60</v>
      </c>
      <c r="C44" s="16"/>
      <c r="D44" s="16"/>
      <c r="E44" s="16">
        <v>60</v>
      </c>
      <c r="F44" s="28" t="s">
        <v>35</v>
      </c>
    </row>
    <row r="45" spans="1:6" ht="30.75" customHeight="1">
      <c r="A45" s="29" t="s">
        <v>68</v>
      </c>
      <c r="B45" s="16">
        <v>9.1</v>
      </c>
      <c r="C45" s="16"/>
      <c r="D45" s="16"/>
      <c r="E45" s="16">
        <v>9.1</v>
      </c>
      <c r="F45" s="28" t="s">
        <v>75</v>
      </c>
    </row>
    <row r="46" spans="1:6" ht="21.75" customHeight="1">
      <c r="A46" s="29" t="s">
        <v>116</v>
      </c>
      <c r="B46" s="16">
        <v>6</v>
      </c>
      <c r="C46" s="16"/>
      <c r="D46" s="16"/>
      <c r="E46" s="16">
        <v>6</v>
      </c>
      <c r="F46" s="28" t="s">
        <v>36</v>
      </c>
    </row>
    <row r="47" spans="1:6" ht="18" customHeight="1">
      <c r="A47" s="29" t="s">
        <v>129</v>
      </c>
      <c r="B47" s="16">
        <v>633.20000000000005</v>
      </c>
      <c r="C47" s="16"/>
      <c r="D47" s="16"/>
      <c r="E47" s="16">
        <v>633.20000000000005</v>
      </c>
      <c r="F47" s="28"/>
    </row>
    <row r="48" spans="1:6" ht="32.25" customHeight="1">
      <c r="A48" s="29" t="s">
        <v>80</v>
      </c>
      <c r="B48" s="16">
        <v>30.3</v>
      </c>
      <c r="C48" s="16"/>
      <c r="D48" s="16"/>
      <c r="E48" s="16">
        <v>30.3</v>
      </c>
      <c r="F48" s="32" t="s">
        <v>36</v>
      </c>
    </row>
    <row r="49" spans="1:6" ht="18" customHeight="1">
      <c r="A49" s="29" t="s">
        <v>101</v>
      </c>
      <c r="B49" s="16">
        <v>26.2</v>
      </c>
      <c r="C49" s="16"/>
      <c r="D49" s="16"/>
      <c r="E49" s="16">
        <v>26.2</v>
      </c>
      <c r="F49" s="32" t="s">
        <v>105</v>
      </c>
    </row>
    <row r="50" spans="1:6" ht="20.25" customHeight="1">
      <c r="A50" s="29" t="s">
        <v>73</v>
      </c>
      <c r="B50" s="16">
        <v>0</v>
      </c>
      <c r="C50" s="16"/>
      <c r="D50" s="16"/>
      <c r="E50" s="16">
        <v>0</v>
      </c>
      <c r="F50" s="28" t="s">
        <v>34</v>
      </c>
    </row>
    <row r="51" spans="1:6" ht="22.5" customHeight="1">
      <c r="A51" s="29" t="s">
        <v>69</v>
      </c>
      <c r="B51" s="16">
        <v>436.2</v>
      </c>
      <c r="C51" s="16"/>
      <c r="D51" s="16"/>
      <c r="E51" s="16">
        <v>436.2</v>
      </c>
      <c r="F51" s="28" t="s">
        <v>98</v>
      </c>
    </row>
    <row r="52" spans="1:6" ht="19.5" customHeight="1">
      <c r="A52" s="29" t="s">
        <v>152</v>
      </c>
      <c r="B52" s="16">
        <v>8</v>
      </c>
      <c r="C52" s="16"/>
      <c r="D52" s="16"/>
      <c r="E52" s="16">
        <v>8</v>
      </c>
      <c r="F52" s="28" t="s">
        <v>34</v>
      </c>
    </row>
    <row r="53" spans="1:6" ht="24.75" customHeight="1">
      <c r="A53" s="29" t="s">
        <v>70</v>
      </c>
      <c r="B53" s="16">
        <v>3</v>
      </c>
      <c r="C53" s="16"/>
      <c r="D53" s="16"/>
      <c r="E53" s="16">
        <v>3</v>
      </c>
      <c r="F53" s="31" t="s">
        <v>135</v>
      </c>
    </row>
    <row r="54" spans="1:6" ht="18.75" customHeight="1">
      <c r="A54" s="29" t="s">
        <v>71</v>
      </c>
      <c r="B54" s="16">
        <v>83.7</v>
      </c>
      <c r="C54" s="16"/>
      <c r="D54" s="16"/>
      <c r="E54" s="16">
        <v>83.7</v>
      </c>
      <c r="F54" s="28" t="s">
        <v>34</v>
      </c>
    </row>
    <row r="55" spans="1:6" ht="30.75" customHeight="1">
      <c r="A55" s="29" t="s">
        <v>155</v>
      </c>
      <c r="B55" s="16">
        <v>27.8</v>
      </c>
      <c r="C55" s="16"/>
      <c r="D55" s="16"/>
      <c r="E55" s="16">
        <v>27.8</v>
      </c>
      <c r="F55" s="28" t="s">
        <v>34</v>
      </c>
    </row>
    <row r="56" spans="1:6" ht="21.75" customHeight="1">
      <c r="A56" s="29" t="s">
        <v>4</v>
      </c>
      <c r="B56" s="16">
        <v>531.20000000000005</v>
      </c>
      <c r="C56" s="16"/>
      <c r="D56" s="16"/>
      <c r="E56" s="16">
        <v>531.20000000000005</v>
      </c>
      <c r="F56" s="31" t="s">
        <v>36</v>
      </c>
    </row>
    <row r="57" spans="1:6" ht="20.25" customHeight="1">
      <c r="A57" s="29" t="s">
        <v>107</v>
      </c>
      <c r="B57" s="16">
        <v>181.3</v>
      </c>
      <c r="C57" s="16"/>
      <c r="D57" s="16"/>
      <c r="E57" s="16">
        <v>181.3</v>
      </c>
      <c r="F57" s="28" t="s">
        <v>36</v>
      </c>
    </row>
    <row r="58" spans="1:6" ht="29.25" customHeight="1">
      <c r="A58" s="27" t="s">
        <v>3</v>
      </c>
      <c r="B58" s="16">
        <v>539.20000000000005</v>
      </c>
      <c r="C58" s="15"/>
      <c r="D58" s="15"/>
      <c r="E58" s="15">
        <v>539.20000000000005</v>
      </c>
      <c r="F58" s="28" t="s">
        <v>36</v>
      </c>
    </row>
    <row r="59" spans="1:6" ht="19.5" customHeight="1">
      <c r="A59" s="27" t="s">
        <v>63</v>
      </c>
      <c r="B59" s="16">
        <v>38</v>
      </c>
      <c r="C59" s="15"/>
      <c r="D59" s="15"/>
      <c r="E59" s="15">
        <v>38</v>
      </c>
      <c r="F59" s="28" t="s">
        <v>36</v>
      </c>
    </row>
    <row r="60" spans="1:6" ht="30.75" customHeight="1">
      <c r="A60" s="29" t="s">
        <v>80</v>
      </c>
      <c r="B60" s="16">
        <v>480.3</v>
      </c>
      <c r="C60" s="15"/>
      <c r="D60" s="15"/>
      <c r="E60" s="15">
        <v>480.3</v>
      </c>
      <c r="F60" s="32" t="s">
        <v>36</v>
      </c>
    </row>
    <row r="61" spans="1:6" ht="42" customHeight="1">
      <c r="A61" s="27" t="s">
        <v>115</v>
      </c>
      <c r="B61" s="16">
        <v>25</v>
      </c>
      <c r="C61" s="15"/>
      <c r="D61" s="15"/>
      <c r="E61" s="15">
        <v>25</v>
      </c>
      <c r="F61" s="32" t="s">
        <v>36</v>
      </c>
    </row>
    <row r="62" spans="1:6" ht="20.25" customHeight="1">
      <c r="A62" s="27" t="s">
        <v>92</v>
      </c>
      <c r="B62" s="16">
        <v>18</v>
      </c>
      <c r="C62" s="15"/>
      <c r="D62" s="15"/>
      <c r="E62" s="15">
        <v>18</v>
      </c>
      <c r="F62" s="32" t="s">
        <v>97</v>
      </c>
    </row>
    <row r="63" spans="1:6" ht="20.25" customHeight="1">
      <c r="A63" s="27" t="s">
        <v>144</v>
      </c>
      <c r="B63" s="16">
        <v>13.5</v>
      </c>
      <c r="C63" s="15"/>
      <c r="D63" s="15"/>
      <c r="E63" s="15">
        <v>13.5</v>
      </c>
      <c r="F63" s="28" t="s">
        <v>34</v>
      </c>
    </row>
    <row r="64" spans="1:6" ht="20.25" customHeight="1">
      <c r="A64" s="27" t="s">
        <v>145</v>
      </c>
      <c r="B64" s="16">
        <v>10</v>
      </c>
      <c r="C64" s="15"/>
      <c r="D64" s="15"/>
      <c r="E64" s="15">
        <v>10</v>
      </c>
      <c r="F64" s="28" t="s">
        <v>34</v>
      </c>
    </row>
    <row r="65" spans="1:6" ht="27.75" customHeight="1">
      <c r="A65" s="27" t="s">
        <v>146</v>
      </c>
      <c r="B65" s="16">
        <v>22.1</v>
      </c>
      <c r="C65" s="15"/>
      <c r="D65" s="15"/>
      <c r="E65" s="15">
        <v>22.1</v>
      </c>
      <c r="F65" s="33" t="s">
        <v>162</v>
      </c>
    </row>
    <row r="66" spans="1:6" ht="20.25" customHeight="1">
      <c r="A66" s="27" t="s">
        <v>148</v>
      </c>
      <c r="B66" s="16">
        <v>14</v>
      </c>
      <c r="C66" s="15"/>
      <c r="D66" s="15"/>
      <c r="E66" s="15">
        <v>14</v>
      </c>
      <c r="F66" s="28" t="s">
        <v>34</v>
      </c>
    </row>
    <row r="67" spans="1:6" ht="20.25" customHeight="1">
      <c r="A67" s="27" t="s">
        <v>147</v>
      </c>
      <c r="B67" s="16">
        <v>28.9</v>
      </c>
      <c r="C67" s="15"/>
      <c r="D67" s="15"/>
      <c r="E67" s="15">
        <v>28.9</v>
      </c>
      <c r="F67" s="28" t="s">
        <v>34</v>
      </c>
    </row>
    <row r="68" spans="1:6" ht="20.25" customHeight="1">
      <c r="A68" s="27" t="s">
        <v>117</v>
      </c>
      <c r="B68" s="16">
        <v>0</v>
      </c>
      <c r="C68" s="15"/>
      <c r="D68" s="15"/>
      <c r="E68" s="15">
        <v>0</v>
      </c>
      <c r="F68" s="32" t="s">
        <v>36</v>
      </c>
    </row>
    <row r="69" spans="1:6" ht="20.25" customHeight="1">
      <c r="A69" s="20" t="s">
        <v>79</v>
      </c>
      <c r="B69" s="16">
        <v>4784.3</v>
      </c>
      <c r="C69" s="13"/>
      <c r="D69" s="13"/>
      <c r="E69" s="13">
        <v>4784.3</v>
      </c>
      <c r="F69" s="33" t="s">
        <v>100</v>
      </c>
    </row>
    <row r="70" spans="1:6" ht="21.75" customHeight="1">
      <c r="A70" s="20" t="s">
        <v>143</v>
      </c>
      <c r="B70" s="16">
        <v>5.2</v>
      </c>
      <c r="C70" s="13"/>
      <c r="D70" s="13"/>
      <c r="E70" s="13">
        <v>5.2</v>
      </c>
      <c r="F70" s="33" t="s">
        <v>100</v>
      </c>
    </row>
    <row r="71" spans="1:6">
      <c r="A71" s="23"/>
      <c r="B71" s="14">
        <f>SUM(B30:B70)</f>
        <v>9986.7000000000007</v>
      </c>
      <c r="C71" s="14"/>
      <c r="D71" s="14"/>
      <c r="E71" s="14">
        <f>SUM(E30:E70)</f>
        <v>9986.7000000000007</v>
      </c>
      <c r="F71" s="34"/>
    </row>
    <row r="72" spans="1:6" ht="21" customHeight="1">
      <c r="A72" s="48" t="s">
        <v>45</v>
      </c>
      <c r="B72" s="51"/>
      <c r="C72" s="51"/>
      <c r="D72" s="51"/>
      <c r="E72" s="51"/>
      <c r="F72" s="52"/>
    </row>
    <row r="73" spans="1:6" ht="20.25" customHeight="1">
      <c r="A73" s="35" t="s">
        <v>46</v>
      </c>
      <c r="B73" s="17">
        <v>0</v>
      </c>
      <c r="C73" s="17"/>
      <c r="D73" s="17"/>
      <c r="E73" s="17">
        <v>0</v>
      </c>
      <c r="F73" s="36" t="s">
        <v>34</v>
      </c>
    </row>
    <row r="74" spans="1:6" ht="15.75" customHeight="1">
      <c r="A74" s="35" t="s">
        <v>5</v>
      </c>
      <c r="B74" s="17">
        <f>E74</f>
        <v>42</v>
      </c>
      <c r="C74" s="17"/>
      <c r="D74" s="17"/>
      <c r="E74" s="17">
        <v>42</v>
      </c>
      <c r="F74" s="33" t="s">
        <v>49</v>
      </c>
    </row>
    <row r="75" spans="1:6" ht="19.5" customHeight="1">
      <c r="A75" s="35" t="s">
        <v>47</v>
      </c>
      <c r="B75" s="17">
        <v>103.5</v>
      </c>
      <c r="C75" s="17"/>
      <c r="D75" s="17"/>
      <c r="E75" s="17">
        <v>103.5</v>
      </c>
      <c r="F75" s="33" t="s">
        <v>49</v>
      </c>
    </row>
    <row r="76" spans="1:6" ht="30" customHeight="1">
      <c r="A76" s="35" t="s">
        <v>136</v>
      </c>
      <c r="B76" s="17">
        <v>30</v>
      </c>
      <c r="C76" s="17"/>
      <c r="D76" s="17"/>
      <c r="E76" s="17">
        <v>30</v>
      </c>
      <c r="F76" s="33" t="s">
        <v>99</v>
      </c>
    </row>
    <row r="77" spans="1:6" ht="21" customHeight="1">
      <c r="A77" s="35" t="s">
        <v>146</v>
      </c>
      <c r="B77" s="17">
        <v>3.9</v>
      </c>
      <c r="C77" s="17"/>
      <c r="D77" s="17"/>
      <c r="E77" s="17">
        <v>3.9</v>
      </c>
      <c r="F77" s="33" t="s">
        <v>160</v>
      </c>
    </row>
    <row r="78" spans="1:6" ht="18.75" customHeight="1">
      <c r="A78" s="35" t="s">
        <v>4</v>
      </c>
      <c r="B78" s="17">
        <v>39.6</v>
      </c>
      <c r="C78" s="17"/>
      <c r="D78" s="17"/>
      <c r="E78" s="17">
        <v>39.6</v>
      </c>
      <c r="F78" s="36" t="s">
        <v>34</v>
      </c>
    </row>
    <row r="79" spans="1:6" ht="30" customHeight="1">
      <c r="A79" s="35" t="s">
        <v>106</v>
      </c>
      <c r="B79" s="17">
        <v>1.8</v>
      </c>
      <c r="C79" s="17"/>
      <c r="D79" s="17"/>
      <c r="E79" s="17">
        <v>1.8</v>
      </c>
      <c r="F79" s="36" t="s">
        <v>34</v>
      </c>
    </row>
    <row r="80" spans="1:6" ht="23.25" customHeight="1">
      <c r="A80" s="20" t="s">
        <v>79</v>
      </c>
      <c r="B80" s="17">
        <v>2048.4</v>
      </c>
      <c r="C80" s="17"/>
      <c r="D80" s="17"/>
      <c r="E80" s="17">
        <v>2048.4</v>
      </c>
      <c r="F80" s="33" t="s">
        <v>137</v>
      </c>
    </row>
    <row r="81" spans="1:12" ht="20.25" customHeight="1">
      <c r="A81" s="23" t="s">
        <v>91</v>
      </c>
      <c r="B81" s="18">
        <f>B73+B74+B75+B76+B78+B79+B80+B77</f>
        <v>2269.2000000000003</v>
      </c>
      <c r="C81" s="18"/>
      <c r="D81" s="18"/>
      <c r="E81" s="18">
        <f>E73+E74+E75+E76+E78+E79+E80+E77</f>
        <v>2269.2000000000003</v>
      </c>
      <c r="F81" s="37"/>
    </row>
    <row r="82" spans="1:12" ht="20.25" customHeight="1">
      <c r="A82" s="48" t="s">
        <v>30</v>
      </c>
      <c r="B82" s="49"/>
      <c r="C82" s="49"/>
      <c r="D82" s="49"/>
      <c r="E82" s="49"/>
      <c r="F82" s="50"/>
      <c r="L82" s="9"/>
    </row>
    <row r="83" spans="1:12" ht="23.25" customHeight="1">
      <c r="A83" s="20" t="s">
        <v>103</v>
      </c>
      <c r="B83" s="13">
        <v>0</v>
      </c>
      <c r="C83" s="13"/>
      <c r="D83" s="13"/>
      <c r="E83" s="13">
        <v>0</v>
      </c>
      <c r="F83" s="20" t="s">
        <v>104</v>
      </c>
    </row>
    <row r="84" spans="1:12" ht="20.25" customHeight="1">
      <c r="A84" s="23" t="s">
        <v>91</v>
      </c>
      <c r="B84" s="14">
        <f>B83</f>
        <v>0</v>
      </c>
      <c r="C84" s="14"/>
      <c r="D84" s="14"/>
      <c r="E84" s="14">
        <f>E83</f>
        <v>0</v>
      </c>
      <c r="F84" s="38"/>
    </row>
    <row r="85" spans="1:12" ht="20.25" customHeight="1">
      <c r="A85" s="48" t="s">
        <v>31</v>
      </c>
      <c r="B85" s="56"/>
      <c r="C85" s="56"/>
      <c r="D85" s="56"/>
      <c r="E85" s="56"/>
      <c r="F85" s="57"/>
    </row>
    <row r="86" spans="1:12" ht="27.75" customHeight="1">
      <c r="A86" s="20" t="s">
        <v>50</v>
      </c>
      <c r="B86" s="13">
        <v>0</v>
      </c>
      <c r="C86" s="13"/>
      <c r="D86" s="13"/>
      <c r="E86" s="13">
        <v>0</v>
      </c>
      <c r="F86" s="25" t="s">
        <v>154</v>
      </c>
    </row>
    <row r="87" spans="1:12" ht="24" customHeight="1">
      <c r="A87" s="20" t="s">
        <v>138</v>
      </c>
      <c r="B87" s="13">
        <v>275</v>
      </c>
      <c r="C87" s="13"/>
      <c r="D87" s="13"/>
      <c r="E87" s="13">
        <v>275</v>
      </c>
      <c r="F87" s="25" t="s">
        <v>34</v>
      </c>
    </row>
    <row r="88" spans="1:12" ht="42.75" customHeight="1">
      <c r="A88" s="20" t="s">
        <v>156</v>
      </c>
      <c r="B88" s="13">
        <v>14.1</v>
      </c>
      <c r="C88" s="13"/>
      <c r="D88" s="13"/>
      <c r="E88" s="13">
        <v>14.1</v>
      </c>
      <c r="F88" s="25" t="s">
        <v>38</v>
      </c>
    </row>
    <row r="89" spans="1:12" ht="30.75" customHeight="1">
      <c r="A89" s="20" t="s">
        <v>52</v>
      </c>
      <c r="B89" s="13">
        <v>184.7</v>
      </c>
      <c r="C89" s="13"/>
      <c r="D89" s="13"/>
      <c r="E89" s="13">
        <v>184.7</v>
      </c>
      <c r="F89" s="25" t="s">
        <v>34</v>
      </c>
    </row>
    <row r="90" spans="1:12" ht="18" customHeight="1">
      <c r="A90" s="20" t="s">
        <v>165</v>
      </c>
      <c r="B90" s="13">
        <v>84.9</v>
      </c>
      <c r="C90" s="13"/>
      <c r="D90" s="13"/>
      <c r="E90" s="13">
        <v>84.9</v>
      </c>
      <c r="F90" s="25" t="s">
        <v>34</v>
      </c>
    </row>
    <row r="91" spans="1:12" ht="15.75" customHeight="1">
      <c r="A91" s="20" t="s">
        <v>166</v>
      </c>
      <c r="B91" s="13">
        <v>364.5</v>
      </c>
      <c r="C91" s="13"/>
      <c r="D91" s="13"/>
      <c r="E91" s="13">
        <v>364.5</v>
      </c>
      <c r="F91" s="25" t="s">
        <v>34</v>
      </c>
    </row>
    <row r="92" spans="1:12" ht="29.25" customHeight="1">
      <c r="A92" s="20" t="s">
        <v>157</v>
      </c>
      <c r="B92" s="13">
        <v>263.5</v>
      </c>
      <c r="C92" s="13"/>
      <c r="D92" s="13"/>
      <c r="E92" s="13">
        <v>263.5</v>
      </c>
      <c r="F92" s="25" t="s">
        <v>34</v>
      </c>
    </row>
    <row r="93" spans="1:12" ht="32.25" customHeight="1">
      <c r="A93" s="20" t="s">
        <v>53</v>
      </c>
      <c r="B93" s="13">
        <v>28.3</v>
      </c>
      <c r="C93" s="13"/>
      <c r="D93" s="13"/>
      <c r="E93" s="13">
        <v>28.3</v>
      </c>
      <c r="F93" s="25" t="s">
        <v>34</v>
      </c>
    </row>
    <row r="94" spans="1:12" ht="21.75" customHeight="1">
      <c r="A94" s="20" t="s">
        <v>118</v>
      </c>
      <c r="B94" s="13">
        <v>2.8</v>
      </c>
      <c r="C94" s="13"/>
      <c r="D94" s="13"/>
      <c r="E94" s="13">
        <v>2.8</v>
      </c>
      <c r="F94" s="25" t="s">
        <v>34</v>
      </c>
    </row>
    <row r="95" spans="1:12" ht="21.75" customHeight="1">
      <c r="A95" s="20" t="s">
        <v>112</v>
      </c>
      <c r="B95" s="13">
        <v>0</v>
      </c>
      <c r="C95" s="13"/>
      <c r="D95" s="13"/>
      <c r="E95" s="13">
        <v>0</v>
      </c>
      <c r="F95" s="25" t="s">
        <v>51</v>
      </c>
    </row>
    <row r="96" spans="1:12" ht="18.75" customHeight="1">
      <c r="A96" s="29" t="s">
        <v>65</v>
      </c>
      <c r="B96" s="13">
        <v>465</v>
      </c>
      <c r="C96" s="13"/>
      <c r="D96" s="13"/>
      <c r="E96" s="13">
        <v>465</v>
      </c>
      <c r="F96" s="25" t="s">
        <v>34</v>
      </c>
    </row>
    <row r="97" spans="1:6" ht="40.5" customHeight="1">
      <c r="A97" s="20" t="s">
        <v>158</v>
      </c>
      <c r="B97" s="13">
        <v>37.1</v>
      </c>
      <c r="C97" s="13"/>
      <c r="D97" s="13"/>
      <c r="E97" s="13">
        <v>37.1</v>
      </c>
      <c r="F97" s="25" t="s">
        <v>133</v>
      </c>
    </row>
    <row r="98" spans="1:6" ht="19.5" customHeight="1">
      <c r="A98" s="20" t="s">
        <v>54</v>
      </c>
      <c r="B98" s="13">
        <v>7.2</v>
      </c>
      <c r="C98" s="13"/>
      <c r="D98" s="13"/>
      <c r="E98" s="13">
        <v>7.2</v>
      </c>
      <c r="F98" s="25" t="s">
        <v>51</v>
      </c>
    </row>
    <row r="99" spans="1:6" ht="16.5" customHeight="1">
      <c r="A99" s="20" t="s">
        <v>92</v>
      </c>
      <c r="B99" s="13">
        <v>0</v>
      </c>
      <c r="C99" s="13"/>
      <c r="D99" s="13"/>
      <c r="E99" s="13">
        <v>0</v>
      </c>
      <c r="F99" s="25" t="s">
        <v>97</v>
      </c>
    </row>
    <row r="100" spans="1:6" ht="18" customHeight="1">
      <c r="A100" s="20" t="s">
        <v>55</v>
      </c>
      <c r="B100" s="13">
        <v>16.899999999999999</v>
      </c>
      <c r="C100" s="13"/>
      <c r="D100" s="13"/>
      <c r="E100" s="13">
        <v>16.899999999999999</v>
      </c>
      <c r="F100" s="21" t="s">
        <v>37</v>
      </c>
    </row>
    <row r="101" spans="1:6" ht="15.75" customHeight="1">
      <c r="A101" s="20" t="s">
        <v>56</v>
      </c>
      <c r="B101" s="13">
        <v>14.1</v>
      </c>
      <c r="C101" s="13"/>
      <c r="D101" s="13"/>
      <c r="E101" s="13">
        <v>14.1</v>
      </c>
      <c r="F101" s="21" t="s">
        <v>34</v>
      </c>
    </row>
    <row r="102" spans="1:6" ht="17.25" customHeight="1">
      <c r="A102" s="20" t="s">
        <v>6</v>
      </c>
      <c r="B102" s="13">
        <v>1.5</v>
      </c>
      <c r="C102" s="13"/>
      <c r="D102" s="13"/>
      <c r="E102" s="13">
        <v>1.5</v>
      </c>
      <c r="F102" s="21" t="s">
        <v>37</v>
      </c>
    </row>
    <row r="103" spans="1:6" ht="18.75" customHeight="1">
      <c r="A103" s="20" t="s">
        <v>57</v>
      </c>
      <c r="B103" s="13">
        <v>0</v>
      </c>
      <c r="C103" s="13"/>
      <c r="D103" s="13"/>
      <c r="E103" s="13">
        <v>0</v>
      </c>
      <c r="F103" s="21" t="s">
        <v>34</v>
      </c>
    </row>
    <row r="104" spans="1:6" ht="30.75" customHeight="1">
      <c r="A104" s="39" t="s">
        <v>121</v>
      </c>
      <c r="B104" s="13">
        <v>10.7</v>
      </c>
      <c r="C104" s="13"/>
      <c r="D104" s="13"/>
      <c r="E104" s="13">
        <v>10.7</v>
      </c>
      <c r="F104" s="21" t="s">
        <v>34</v>
      </c>
    </row>
    <row r="105" spans="1:6" ht="30.75" customHeight="1">
      <c r="A105" s="20" t="s">
        <v>108</v>
      </c>
      <c r="B105" s="13">
        <v>4.8</v>
      </c>
      <c r="C105" s="13"/>
      <c r="D105" s="13"/>
      <c r="E105" s="13">
        <v>4.8</v>
      </c>
      <c r="F105" s="21" t="s">
        <v>34</v>
      </c>
    </row>
    <row r="106" spans="1:6" ht="19.5" customHeight="1">
      <c r="A106" s="20" t="s">
        <v>171</v>
      </c>
      <c r="B106" s="13">
        <v>11.4</v>
      </c>
      <c r="C106" s="13"/>
      <c r="D106" s="13"/>
      <c r="E106" s="13">
        <v>11.4</v>
      </c>
      <c r="F106" s="21" t="s">
        <v>34</v>
      </c>
    </row>
    <row r="107" spans="1:6" ht="21.75" customHeight="1">
      <c r="A107" s="20" t="s">
        <v>170</v>
      </c>
      <c r="B107" s="13">
        <v>21.3</v>
      </c>
      <c r="C107" s="13"/>
      <c r="D107" s="13"/>
      <c r="E107" s="13">
        <v>21.3</v>
      </c>
      <c r="F107" s="21" t="s">
        <v>34</v>
      </c>
    </row>
    <row r="108" spans="1:6" ht="19.5" customHeight="1">
      <c r="A108" s="20" t="s">
        <v>169</v>
      </c>
      <c r="B108" s="13">
        <v>27.5</v>
      </c>
      <c r="C108" s="13"/>
      <c r="D108" s="13"/>
      <c r="E108" s="13">
        <v>27.5</v>
      </c>
      <c r="F108" s="21" t="s">
        <v>34</v>
      </c>
    </row>
    <row r="109" spans="1:6" ht="19.5" customHeight="1">
      <c r="A109" s="20" t="s">
        <v>168</v>
      </c>
      <c r="B109" s="13">
        <v>56.5</v>
      </c>
      <c r="C109" s="13"/>
      <c r="D109" s="13"/>
      <c r="E109" s="13">
        <v>56.5</v>
      </c>
      <c r="F109" s="21" t="s">
        <v>34</v>
      </c>
    </row>
    <row r="110" spans="1:6" ht="17.25" customHeight="1">
      <c r="A110" s="20" t="s">
        <v>46</v>
      </c>
      <c r="B110" s="13">
        <v>5.5</v>
      </c>
      <c r="C110" s="13"/>
      <c r="D110" s="13"/>
      <c r="E110" s="13">
        <v>5.5</v>
      </c>
      <c r="F110" s="21" t="s">
        <v>34</v>
      </c>
    </row>
    <row r="111" spans="1:6" ht="19.5" customHeight="1">
      <c r="A111" s="20" t="s">
        <v>48</v>
      </c>
      <c r="B111" s="13">
        <v>6.5</v>
      </c>
      <c r="C111" s="13"/>
      <c r="D111" s="13"/>
      <c r="E111" s="13">
        <v>6.5</v>
      </c>
      <c r="F111" s="21" t="s">
        <v>34</v>
      </c>
    </row>
    <row r="112" spans="1:6" ht="30" customHeight="1">
      <c r="A112" s="20" t="s">
        <v>139</v>
      </c>
      <c r="B112" s="13">
        <v>55.4</v>
      </c>
      <c r="C112" s="13"/>
      <c r="D112" s="13"/>
      <c r="E112" s="13">
        <v>55.4</v>
      </c>
      <c r="F112" s="25" t="s">
        <v>51</v>
      </c>
    </row>
    <row r="113" spans="1:6" ht="27.75" customHeight="1">
      <c r="A113" s="20" t="s">
        <v>58</v>
      </c>
      <c r="B113" s="13">
        <v>27.5</v>
      </c>
      <c r="C113" s="13"/>
      <c r="D113" s="13"/>
      <c r="E113" s="13">
        <v>27.5</v>
      </c>
      <c r="F113" s="25" t="s">
        <v>60</v>
      </c>
    </row>
    <row r="114" spans="1:6" ht="15.75" customHeight="1">
      <c r="A114" s="20" t="s">
        <v>59</v>
      </c>
      <c r="B114" s="13">
        <v>7.8</v>
      </c>
      <c r="C114" s="13"/>
      <c r="D114" s="13"/>
      <c r="E114" s="13">
        <v>7.8</v>
      </c>
      <c r="F114" s="25" t="s">
        <v>51</v>
      </c>
    </row>
    <row r="115" spans="1:6" ht="30" customHeight="1">
      <c r="A115" s="20" t="s">
        <v>153</v>
      </c>
      <c r="B115" s="13">
        <v>70</v>
      </c>
      <c r="C115" s="13"/>
      <c r="D115" s="13"/>
      <c r="E115" s="13">
        <v>70</v>
      </c>
      <c r="F115" s="25" t="s">
        <v>51</v>
      </c>
    </row>
    <row r="116" spans="1:6" ht="30" customHeight="1">
      <c r="A116" s="20" t="s">
        <v>7</v>
      </c>
      <c r="B116" s="13">
        <v>8</v>
      </c>
      <c r="C116" s="13"/>
      <c r="D116" s="13"/>
      <c r="E116" s="13">
        <v>8</v>
      </c>
      <c r="F116" s="21" t="s">
        <v>39</v>
      </c>
    </row>
    <row r="117" spans="1:6" ht="21" customHeight="1">
      <c r="A117" s="20" t="s">
        <v>79</v>
      </c>
      <c r="B117" s="13">
        <v>1070.5999999999999</v>
      </c>
      <c r="C117" s="13"/>
      <c r="D117" s="13"/>
      <c r="E117" s="13">
        <v>1070.5999999999999</v>
      </c>
      <c r="F117" s="33" t="s">
        <v>100</v>
      </c>
    </row>
    <row r="118" spans="1:6" ht="29.25" customHeight="1">
      <c r="A118" s="29" t="s">
        <v>167</v>
      </c>
      <c r="B118" s="16">
        <v>12</v>
      </c>
      <c r="C118" s="16"/>
      <c r="D118" s="16"/>
      <c r="E118" s="16">
        <v>12</v>
      </c>
      <c r="F118" s="32" t="s">
        <v>36</v>
      </c>
    </row>
    <row r="119" spans="1:6" ht="21" customHeight="1">
      <c r="A119" s="29" t="s">
        <v>127</v>
      </c>
      <c r="B119" s="16">
        <v>0</v>
      </c>
      <c r="C119" s="16"/>
      <c r="D119" s="16"/>
      <c r="E119" s="16">
        <v>0</v>
      </c>
      <c r="F119" s="21" t="s">
        <v>34</v>
      </c>
    </row>
    <row r="120" spans="1:6" ht="21" customHeight="1">
      <c r="A120" s="29" t="s">
        <v>130</v>
      </c>
      <c r="B120" s="16">
        <v>18.7</v>
      </c>
      <c r="C120" s="16"/>
      <c r="D120" s="16"/>
      <c r="E120" s="16">
        <v>18.7</v>
      </c>
      <c r="F120" s="21" t="s">
        <v>34</v>
      </c>
    </row>
    <row r="121" spans="1:6" ht="21" customHeight="1">
      <c r="A121" s="29" t="s">
        <v>126</v>
      </c>
      <c r="B121" s="16">
        <v>16.5</v>
      </c>
      <c r="C121" s="16"/>
      <c r="D121" s="16"/>
      <c r="E121" s="16">
        <v>16.5</v>
      </c>
      <c r="F121" s="21" t="s">
        <v>34</v>
      </c>
    </row>
    <row r="122" spans="1:6" ht="21" customHeight="1">
      <c r="A122" s="27" t="s">
        <v>144</v>
      </c>
      <c r="B122" s="16">
        <v>4</v>
      </c>
      <c r="C122" s="16"/>
      <c r="D122" s="16"/>
      <c r="E122" s="16">
        <v>4</v>
      </c>
      <c r="F122" s="21" t="s">
        <v>34</v>
      </c>
    </row>
    <row r="123" spans="1:6" ht="28.5" customHeight="1">
      <c r="A123" s="35" t="s">
        <v>146</v>
      </c>
      <c r="B123" s="16">
        <v>10.4</v>
      </c>
      <c r="C123" s="16"/>
      <c r="D123" s="16"/>
      <c r="E123" s="16">
        <v>10.4</v>
      </c>
      <c r="F123" s="33" t="s">
        <v>161</v>
      </c>
    </row>
    <row r="124" spans="1:6" ht="21" customHeight="1">
      <c r="A124" s="47" t="s">
        <v>163</v>
      </c>
      <c r="B124" s="16">
        <v>5</v>
      </c>
      <c r="C124" s="16"/>
      <c r="D124" s="16"/>
      <c r="E124" s="16">
        <v>5</v>
      </c>
      <c r="F124" s="32" t="s">
        <v>36</v>
      </c>
    </row>
    <row r="125" spans="1:6" ht="21" customHeight="1">
      <c r="A125" s="29" t="s">
        <v>128</v>
      </c>
      <c r="B125" s="16">
        <v>445.6</v>
      </c>
      <c r="C125" s="16"/>
      <c r="D125" s="16"/>
      <c r="E125" s="16">
        <v>445.6</v>
      </c>
      <c r="F125" s="32" t="s">
        <v>36</v>
      </c>
    </row>
    <row r="126" spans="1:6" ht="21" customHeight="1">
      <c r="A126" s="23" t="s">
        <v>91</v>
      </c>
      <c r="B126" s="14">
        <f>SUM(B86:B125)</f>
        <v>3655.2999999999997</v>
      </c>
      <c r="C126" s="14"/>
      <c r="D126" s="14"/>
      <c r="E126" s="14">
        <f>SUM(E86:E125)</f>
        <v>3655.2999999999997</v>
      </c>
      <c r="F126" s="40"/>
    </row>
    <row r="127" spans="1:6" ht="23.25" customHeight="1">
      <c r="A127" s="48" t="s">
        <v>32</v>
      </c>
      <c r="B127" s="49"/>
      <c r="C127" s="49"/>
      <c r="D127" s="49"/>
      <c r="E127" s="49"/>
      <c r="F127" s="50"/>
    </row>
    <row r="128" spans="1:6" ht="44.25" customHeight="1">
      <c r="A128" s="41" t="s">
        <v>8</v>
      </c>
      <c r="B128" s="13">
        <v>131</v>
      </c>
      <c r="C128" s="13"/>
      <c r="D128" s="13"/>
      <c r="E128" s="13">
        <v>131</v>
      </c>
      <c r="F128" s="42" t="s">
        <v>40</v>
      </c>
    </row>
    <row r="129" spans="1:6" ht="30.75" customHeight="1">
      <c r="A129" s="20" t="s">
        <v>9</v>
      </c>
      <c r="B129" s="13">
        <v>19</v>
      </c>
      <c r="C129" s="13"/>
      <c r="D129" s="13"/>
      <c r="E129" s="13">
        <v>19</v>
      </c>
      <c r="F129" s="43" t="s">
        <v>140</v>
      </c>
    </row>
    <row r="130" spans="1:6" ht="25.5">
      <c r="A130" s="20" t="s">
        <v>61</v>
      </c>
      <c r="B130" s="13">
        <v>2</v>
      </c>
      <c r="C130" s="13"/>
      <c r="D130" s="13"/>
      <c r="E130" s="13">
        <v>2</v>
      </c>
      <c r="F130" s="43" t="s">
        <v>62</v>
      </c>
    </row>
    <row r="131" spans="1:6" ht="24" customHeight="1">
      <c r="A131" s="23" t="s">
        <v>91</v>
      </c>
      <c r="B131" s="14">
        <f>B128+B129+B130</f>
        <v>152</v>
      </c>
      <c r="C131" s="14"/>
      <c r="D131" s="14"/>
      <c r="E131" s="14">
        <f>E128+E129+E130</f>
        <v>152</v>
      </c>
      <c r="F131" s="44"/>
    </row>
    <row r="132" spans="1:6" ht="16.5" customHeight="1">
      <c r="A132" s="48" t="s">
        <v>33</v>
      </c>
      <c r="B132" s="49"/>
      <c r="C132" s="49"/>
      <c r="D132" s="49"/>
      <c r="E132" s="49"/>
      <c r="F132" s="50"/>
    </row>
    <row r="133" spans="1:6" ht="44.25" customHeight="1">
      <c r="A133" s="20" t="s">
        <v>10</v>
      </c>
      <c r="B133" s="13">
        <v>796.5</v>
      </c>
      <c r="C133" s="13"/>
      <c r="D133" s="13"/>
      <c r="E133" s="13">
        <v>796.5</v>
      </c>
      <c r="F133" s="42" t="s">
        <v>41</v>
      </c>
    </row>
    <row r="134" spans="1:6" ht="33" customHeight="1">
      <c r="A134" s="20" t="s">
        <v>142</v>
      </c>
      <c r="B134" s="13">
        <v>0</v>
      </c>
      <c r="C134" s="13"/>
      <c r="D134" s="13"/>
      <c r="E134" s="13">
        <v>0</v>
      </c>
      <c r="F134" s="42" t="s">
        <v>141</v>
      </c>
    </row>
    <row r="135" spans="1:6" ht="24" customHeight="1">
      <c r="A135" s="23" t="s">
        <v>91</v>
      </c>
      <c r="B135" s="14">
        <f>B133+B134</f>
        <v>796.5</v>
      </c>
      <c r="C135" s="14"/>
      <c r="D135" s="14"/>
      <c r="E135" s="14">
        <f>E133+E134</f>
        <v>796.5</v>
      </c>
      <c r="F135" s="45"/>
    </row>
    <row r="136" spans="1:6" ht="16.5" customHeight="1">
      <c r="A136" s="48" t="s">
        <v>85</v>
      </c>
      <c r="B136" s="49"/>
      <c r="C136" s="49"/>
      <c r="D136" s="49"/>
      <c r="E136" s="49"/>
      <c r="F136" s="50"/>
    </row>
    <row r="137" spans="1:6" ht="25.5" customHeight="1">
      <c r="A137" s="20" t="s">
        <v>11</v>
      </c>
      <c r="B137" s="13">
        <f>E137</f>
        <v>0</v>
      </c>
      <c r="C137" s="13"/>
      <c r="D137" s="13"/>
      <c r="E137" s="13"/>
      <c r="F137" s="20"/>
    </row>
    <row r="138" spans="1:6" ht="20.25" customHeight="1">
      <c r="A138" s="48" t="s">
        <v>86</v>
      </c>
      <c r="B138" s="49"/>
      <c r="C138" s="49"/>
      <c r="D138" s="49"/>
      <c r="E138" s="49"/>
      <c r="F138" s="50"/>
    </row>
    <row r="139" spans="1:6" ht="33" customHeight="1">
      <c r="A139" s="20" t="s">
        <v>12</v>
      </c>
      <c r="B139" s="13">
        <v>1044.9000000000001</v>
      </c>
      <c r="C139" s="13"/>
      <c r="D139" s="13"/>
      <c r="E139" s="13">
        <v>1044.9000000000001</v>
      </c>
      <c r="F139" s="25" t="s">
        <v>42</v>
      </c>
    </row>
    <row r="140" spans="1:6" ht="71.25" customHeight="1">
      <c r="A140" s="20" t="s">
        <v>13</v>
      </c>
      <c r="B140" s="13">
        <v>69.2</v>
      </c>
      <c r="C140" s="13"/>
      <c r="D140" s="13"/>
      <c r="E140" s="13">
        <v>69.2</v>
      </c>
      <c r="F140" s="25" t="s">
        <v>43</v>
      </c>
    </row>
    <row r="141" spans="1:6" ht="29.25" customHeight="1">
      <c r="A141" s="20" t="s">
        <v>14</v>
      </c>
      <c r="B141" s="13">
        <v>7.6</v>
      </c>
      <c r="C141" s="13"/>
      <c r="D141" s="13"/>
      <c r="E141" s="13">
        <v>7.6</v>
      </c>
      <c r="F141" s="25" t="s">
        <v>42</v>
      </c>
    </row>
    <row r="142" spans="1:6" ht="23.25" customHeight="1">
      <c r="A142" s="23" t="s">
        <v>91</v>
      </c>
      <c r="B142" s="14">
        <f>B139+B140+B141</f>
        <v>1121.7</v>
      </c>
      <c r="C142" s="14"/>
      <c r="D142" s="14"/>
      <c r="E142" s="14">
        <f>E139+E140+E141</f>
        <v>1121.7</v>
      </c>
      <c r="F142" s="26"/>
    </row>
    <row r="143" spans="1:6" ht="15.75" customHeight="1">
      <c r="A143" s="48" t="s">
        <v>87</v>
      </c>
      <c r="B143" s="49"/>
      <c r="C143" s="49"/>
      <c r="D143" s="49"/>
      <c r="E143" s="49"/>
      <c r="F143" s="50"/>
    </row>
    <row r="144" spans="1:6" ht="27.75" customHeight="1">
      <c r="A144" s="20" t="s">
        <v>15</v>
      </c>
      <c r="B144" s="13">
        <v>543.4</v>
      </c>
      <c r="C144" s="13"/>
      <c r="D144" s="13"/>
      <c r="E144" s="13">
        <v>543.4</v>
      </c>
      <c r="F144" s="25" t="s">
        <v>44</v>
      </c>
    </row>
    <row r="145" spans="1:6" ht="20.25" customHeight="1">
      <c r="A145" s="23" t="s">
        <v>91</v>
      </c>
      <c r="B145" s="14">
        <f>B144</f>
        <v>543.4</v>
      </c>
      <c r="C145" s="14"/>
      <c r="D145" s="14"/>
      <c r="E145" s="14">
        <f>E144</f>
        <v>543.4</v>
      </c>
      <c r="F145" s="26"/>
    </row>
    <row r="146" spans="1:6" ht="19.5" customHeight="1">
      <c r="A146" s="53" t="s">
        <v>88</v>
      </c>
      <c r="B146" s="54"/>
      <c r="C146" s="54"/>
      <c r="D146" s="54"/>
      <c r="E146" s="54"/>
      <c r="F146" s="55"/>
    </row>
    <row r="147" spans="1:6" ht="30.75" customHeight="1">
      <c r="A147" s="20" t="s">
        <v>93</v>
      </c>
      <c r="B147" s="13">
        <v>60</v>
      </c>
      <c r="C147" s="13"/>
      <c r="D147" s="13"/>
      <c r="E147" s="13">
        <v>60</v>
      </c>
      <c r="F147" s="42" t="s">
        <v>94</v>
      </c>
    </row>
    <row r="148" spans="1:6" ht="15.75" customHeight="1">
      <c r="A148" s="20" t="s">
        <v>81</v>
      </c>
      <c r="B148" s="13">
        <v>0.4</v>
      </c>
      <c r="C148" s="13"/>
      <c r="D148" s="13"/>
      <c r="E148" s="13">
        <v>0.4</v>
      </c>
      <c r="F148" s="42" t="s">
        <v>96</v>
      </c>
    </row>
    <row r="149" spans="1:6" ht="30" customHeight="1">
      <c r="A149" s="20" t="s">
        <v>82</v>
      </c>
      <c r="B149" s="13">
        <v>124.4</v>
      </c>
      <c r="C149" s="13"/>
      <c r="D149" s="13"/>
      <c r="E149" s="13">
        <v>124.4</v>
      </c>
      <c r="F149" s="42" t="s">
        <v>95</v>
      </c>
    </row>
    <row r="150" spans="1:6" ht="54" customHeight="1">
      <c r="A150" s="20" t="s">
        <v>119</v>
      </c>
      <c r="B150" s="13">
        <v>43.7</v>
      </c>
      <c r="C150" s="13">
        <v>43.7</v>
      </c>
      <c r="D150" s="13"/>
      <c r="E150" s="13">
        <v>0</v>
      </c>
      <c r="F150" s="42" t="s">
        <v>95</v>
      </c>
    </row>
    <row r="151" spans="1:6" ht="41.25" customHeight="1">
      <c r="A151" s="20" t="s">
        <v>159</v>
      </c>
      <c r="B151" s="13">
        <v>81.099999999999994</v>
      </c>
      <c r="C151" s="13"/>
      <c r="D151" s="13"/>
      <c r="E151" s="13">
        <v>81.099999999999994</v>
      </c>
      <c r="F151" s="42" t="s">
        <v>109</v>
      </c>
    </row>
    <row r="152" spans="1:6" ht="17.25" customHeight="1">
      <c r="A152" s="23" t="s">
        <v>91</v>
      </c>
      <c r="B152" s="14">
        <f>SUM(B147:B151)</f>
        <v>309.60000000000002</v>
      </c>
      <c r="C152" s="14">
        <v>43.7</v>
      </c>
      <c r="D152" s="14"/>
      <c r="E152" s="14">
        <f>SUM(E147:E151)</f>
        <v>265.89999999999998</v>
      </c>
      <c r="F152" s="45"/>
    </row>
    <row r="153" spans="1:6" ht="16.5" customHeight="1">
      <c r="A153" s="48" t="s">
        <v>89</v>
      </c>
      <c r="B153" s="51"/>
      <c r="C153" s="51"/>
      <c r="D153" s="51"/>
      <c r="E153" s="51"/>
      <c r="F153" s="52"/>
    </row>
    <row r="154" spans="1:6" ht="27.75" customHeight="1">
      <c r="A154" s="20" t="s">
        <v>83</v>
      </c>
      <c r="B154" s="13">
        <v>0</v>
      </c>
      <c r="C154" s="13"/>
      <c r="D154" s="13"/>
      <c r="E154" s="13">
        <v>0</v>
      </c>
      <c r="F154" s="42" t="s">
        <v>84</v>
      </c>
    </row>
    <row r="155" spans="1:6" ht="21.75" customHeight="1">
      <c r="A155" s="23" t="s">
        <v>91</v>
      </c>
      <c r="B155" s="14">
        <f>B154</f>
        <v>0</v>
      </c>
      <c r="C155" s="14"/>
      <c r="D155" s="14"/>
      <c r="E155" s="14">
        <f>E154</f>
        <v>0</v>
      </c>
      <c r="F155" s="45"/>
    </row>
    <row r="156" spans="1:6" ht="25.5" customHeight="1">
      <c r="A156" s="23" t="s">
        <v>120</v>
      </c>
      <c r="B156" s="46">
        <f>B21+B25+B28+B71+B81+B84+B126+B131+B135+B142+B145+B152+B155</f>
        <v>18854.400000000001</v>
      </c>
      <c r="C156" s="14">
        <v>43.7</v>
      </c>
      <c r="D156" s="14"/>
      <c r="E156" s="46">
        <f>E21+E25+E28+E71+E81+E84+E126+E131+E135+E142+E145+E152+E155</f>
        <v>18810.700000000004</v>
      </c>
      <c r="F156" s="38"/>
    </row>
    <row r="157" spans="1:6">
      <c r="A157" s="5"/>
      <c r="B157" s="11"/>
      <c r="C157" s="4"/>
      <c r="D157" s="4"/>
      <c r="E157" s="11"/>
      <c r="F157" s="4"/>
    </row>
    <row r="158" spans="1:6">
      <c r="A158" s="5"/>
      <c r="B158" s="4"/>
      <c r="C158" s="4"/>
      <c r="D158" s="4"/>
      <c r="E158" s="4"/>
      <c r="F158" s="4"/>
    </row>
    <row r="159" spans="1:6">
      <c r="A159" s="5"/>
      <c r="B159" s="4"/>
      <c r="C159" s="4"/>
      <c r="D159" s="4"/>
      <c r="E159" s="4"/>
      <c r="F159" s="4"/>
    </row>
    <row r="160" spans="1:6" ht="15">
      <c r="A160" s="6"/>
      <c r="B160" s="2"/>
      <c r="C160" s="2"/>
      <c r="D160" s="2"/>
      <c r="E160" s="2"/>
      <c r="F160" s="2"/>
    </row>
    <row r="161" spans="1:6" ht="19.899999999999999" customHeight="1">
      <c r="A161" s="6"/>
      <c r="B161" s="2"/>
      <c r="C161" s="2"/>
      <c r="D161" s="2"/>
      <c r="E161" s="2"/>
      <c r="F161" s="2"/>
    </row>
    <row r="162" spans="1:6" ht="16.5" customHeight="1">
      <c r="A162" s="7"/>
      <c r="B162" s="2"/>
      <c r="C162" s="2"/>
      <c r="D162" s="2"/>
      <c r="E162" s="2"/>
      <c r="F162" s="2"/>
    </row>
    <row r="163" spans="1:6" ht="15">
      <c r="A163" s="7"/>
      <c r="B163" s="2"/>
      <c r="C163" s="2"/>
      <c r="D163" s="2"/>
      <c r="E163" s="2"/>
      <c r="F163" s="2"/>
    </row>
  </sheetData>
  <sheetProtection selectLockedCells="1" selectUnlockedCells="1"/>
  <mergeCells count="20">
    <mergeCell ref="F15:F17"/>
    <mergeCell ref="A153:F153"/>
    <mergeCell ref="A15:A17"/>
    <mergeCell ref="A22:F22"/>
    <mergeCell ref="A26:F26"/>
    <mergeCell ref="A29:F29"/>
    <mergeCell ref="A82:F82"/>
    <mergeCell ref="B15:E15"/>
    <mergeCell ref="C16:E16"/>
    <mergeCell ref="B16:B17"/>
    <mergeCell ref="A18:F18"/>
    <mergeCell ref="A72:F72"/>
    <mergeCell ref="A146:F146"/>
    <mergeCell ref="A85:F85"/>
    <mergeCell ref="A127:F127"/>
    <mergeCell ref="A12:F12"/>
    <mergeCell ref="A136:F136"/>
    <mergeCell ref="A138:F138"/>
    <mergeCell ref="A143:F143"/>
    <mergeCell ref="A132:F132"/>
  </mergeCells>
  <pageMargins left="1.1811023622047245" right="0.19685039370078741" top="0.39370078740157483" bottom="0.78740157480314965" header="0.39370078740157483" footer="0.78740157480314965"/>
  <pageSetup paperSize="77" scale="72" pageOrder="overThenDown" orientation="landscape" useFirstPageNumber="1" horizontalDpi="300" verticalDpi="300" r:id="rId1"/>
  <headerFooter alignWithMargins="0"/>
  <rowBreaks count="4" manualBreakCount="4">
    <brk id="31" max="16383" man="1"/>
    <brk id="54" max="16383" man="1"/>
    <brk id="81" max="16383" man="1"/>
    <brk id="1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c400</cp:lastModifiedBy>
  <cp:lastPrinted>2018-11-30T02:55:21Z</cp:lastPrinted>
  <dcterms:created xsi:type="dcterms:W3CDTF">2018-12-05T13:27:30Z</dcterms:created>
  <dcterms:modified xsi:type="dcterms:W3CDTF">2018-12-05T13:27:31Z</dcterms:modified>
</cp:coreProperties>
</file>