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4595" windowHeight="8235"/>
  </bookViews>
  <sheets>
    <sheet name="05.09.2019" sheetId="20" r:id="rId1"/>
  </sheets>
  <calcPr calcId="125725"/>
</workbook>
</file>

<file path=xl/calcChain.xml><?xml version="1.0" encoding="utf-8"?>
<calcChain xmlns="http://schemas.openxmlformats.org/spreadsheetml/2006/main">
  <c r="K15" i="20"/>
  <c r="H15"/>
  <c r="H16"/>
  <c r="H14"/>
  <c r="K17"/>
  <c r="H17"/>
  <c r="I16"/>
  <c r="J16"/>
  <c r="K16"/>
  <c r="L16"/>
  <c r="M16"/>
  <c r="I15"/>
  <c r="J15"/>
  <c r="L15"/>
  <c r="M15"/>
  <c r="I24"/>
  <c r="J24"/>
  <c r="K24"/>
  <c r="K14"/>
  <c r="L24"/>
  <c r="M24"/>
  <c r="H24"/>
  <c r="J14"/>
  <c r="J17"/>
  <c r="I17"/>
  <c r="I14"/>
  <c r="L17"/>
  <c r="M17"/>
  <c r="H22"/>
  <c r="M22"/>
  <c r="L22"/>
  <c r="I22"/>
  <c r="J22"/>
  <c r="K22"/>
  <c r="M14"/>
  <c r="L14"/>
</calcChain>
</file>

<file path=xl/sharedStrings.xml><?xml version="1.0" encoding="utf-8"?>
<sst xmlns="http://schemas.openxmlformats.org/spreadsheetml/2006/main" count="78" uniqueCount="57">
  <si>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</si>
  <si>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</si>
  <si>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</si>
  <si>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</si>
  <si>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</si>
  <si>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</si>
  <si>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</si>
  <si>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</si>
  <si>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</si>
  <si>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</si>
  <si>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</si>
  <si>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</si>
  <si>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Улучшение качества питьевой воды и очистки сточных вод</t>
  </si>
  <si>
    <t>Мероприятие 2</t>
  </si>
  <si>
    <t>45101 00000</t>
  </si>
  <si>
    <t>45101 80140</t>
  </si>
  <si>
    <t>45101 80150</t>
  </si>
  <si>
    <t>0502</t>
  </si>
  <si>
    <t>45201 00000</t>
  </si>
  <si>
    <t>45201 80160</t>
  </si>
  <si>
    <t>Мероприятие 3</t>
  </si>
  <si>
    <t>к  постановлению администрации</t>
  </si>
  <si>
    <t>Мероприятие 4</t>
  </si>
  <si>
    <t>Статус N п/п &lt;1&gt;</t>
  </si>
  <si>
    <t>Наименование муниципальной программы, подпрограммы,   основные мероприятия</t>
  </si>
  <si>
    <t>Расходы &lt;3&gt; руб.), годы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</si>
  <si>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</si>
  <si>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</si>
  <si>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</si>
  <si>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Обеспечение и развитие коммунального хозяйства</t>
  </si>
  <si>
    <t>Администрация Солнечного сельсовета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</si>
  <si>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</si>
  <si>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Капитальный ремонт летнего водопровода д.Курганная, в том числе изготовление проектно-сметной документации</t>
  </si>
  <si>
    <t>Капитальный ремонт объектов коммунальной инфраструктуры, в том числе изготовление проектно- сметной документации</t>
  </si>
  <si>
    <t>Строительство и реконструкцию объектов систем водоснабжения, в том числе изготовление проектно-сметной документации</t>
  </si>
  <si>
    <t>Солнечного сельсовета</t>
  </si>
  <si>
    <t>Местный бюджет</t>
  </si>
  <si>
    <t>Основное мероприятие 2</t>
  </si>
  <si>
    <t>Основное мероприятие 3</t>
  </si>
  <si>
    <t>Специалист 1 категории</t>
  </si>
  <si>
    <t>Обеспечение водой всех жителей д.Курганная</t>
  </si>
  <si>
    <t>Текущий ремонт объектов коммунальной инфраструктуры, в том числе изготовление проектно- сметной документации</t>
  </si>
  <si>
    <t>Снижение доли ветхих водопроводных сетей; снижение уровня износа объектов коммунальной инфраструктуры; снижение доли потерь воды и тепловой энерги в общем количестве поданых в сеть ресурсов.</t>
  </si>
  <si>
    <t>Мероприятия направленные на развитие систем водоснабжения и водоотведения; строительство водопроводных сетей д.Курганная.</t>
  </si>
  <si>
    <t xml:space="preserve"> 2.2</t>
  </si>
  <si>
    <t>Мероприятия направленные на проведение капитального ремонта и модернизацию основного и вспомогательного оборудования котельных;                                                                                     мероприятия направленные на капитальный ремонт и модернизацию сетей и объектов водоснабжения и водоотведения;      мероприятия направленные на проведение текущего ремонта  объектов комунальной инфраструктуры; мероприятия направленные на выделение субсидий бюджетным учреждениям на иные цели.</t>
  </si>
  <si>
    <t>1.1; 2.1</t>
  </si>
  <si>
    <r>
      <t>«Комплексного развития систем коммунальной инфраструктуры муниципального образования Солнечный сельсовет</t>
    </r>
    <r>
      <rPr>
        <b/>
        <sz val="12"/>
        <color indexed="10"/>
        <rFont val="Times New Roman"/>
        <family val="1"/>
        <charset val="204"/>
      </rPr>
      <t xml:space="preserve">» </t>
    </r>
  </si>
  <si>
    <t xml:space="preserve">Программные мероприятия  </t>
  </si>
  <si>
    <t>Обеспечение сельских населенных пунктов объектами социальной и инженерной инфраструктуры и автомобильными дорогами</t>
  </si>
  <si>
    <t>Федеральный бюджет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</si>
  <si>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</si>
  <si>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 xml:space="preserve">Приложение  </t>
  </si>
  <si>
    <t>Таблица 34</t>
  </si>
  <si>
    <t>Мероприятия направленные на развитие систем водоснабжения и водоотведения; строительство водопроводных сетей д.Курганная.Оплата услуг технадзора.</t>
  </si>
  <si>
    <t>Першина И.Ю.</t>
  </si>
  <si>
    <t>от 06.07.2020 № 46-п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</si>
</sst>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70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1" fillId="0" borderId="1" xfId="2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top" wrapText="1"/>
    </xf>
    <xf numFmtId="0" fontId="16" fillId="0" borderId="0" xfId="0" applyFont="1" applyFill="1"/>
    <xf numFmtId="49" fontId="16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16" fillId="0" borderId="1" xfId="0" applyFont="1" applyFill="1" applyBorder="1"/>
    <xf numFmtId="49" fontId="16" fillId="0" borderId="1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1" fontId="16" fillId="0" borderId="0" xfId="0" applyNumberFormat="1" applyFont="1" applyFill="1"/>
    <xf numFmtId="0" fontId="5" fillId="0" borderId="0" xfId="0" applyFont="1" applyFill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18" fillId="0" borderId="1" xfId="0" applyFont="1" applyFill="1" applyBorder="1"/>
    <xf numFmtId="49" fontId="18" fillId="0" borderId="1" xfId="0" applyNumberFormat="1" applyFont="1" applyFill="1" applyBorder="1"/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1" xfId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view="pageBreakPreview" topLeftCell="C1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0.42578125" style="1" customWidth="1"/>
    <col min="9" max="9" width="9.42578125" style="1" customWidth="1"/>
    <col min="10" max="10" width="12" style="1" customWidth="1"/>
    <col min="11" max="11" width="12.5703125" style="1" customWidth="1"/>
    <col min="12" max="13" width="10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53" t="s">
        <v>52</v>
      </c>
      <c r="P1" s="53"/>
    </row>
    <row r="2" spans="1:16" ht="18.75">
      <c r="O2" s="53" t="s">
        <v>21</v>
      </c>
      <c r="P2" s="53"/>
    </row>
    <row r="3" spans="1:16" ht="18.75">
      <c r="O3" s="53" t="s">
        <v>35</v>
      </c>
      <c r="P3" s="53"/>
    </row>
    <row r="4" spans="1:16" ht="18.75">
      <c r="O4" s="54" t="s">
        <v>56</v>
      </c>
      <c r="P4" s="54"/>
    </row>
    <row r="5" spans="1:16" ht="18.75">
      <c r="A5" s="32"/>
      <c r="B5" s="32"/>
      <c r="C5" s="32"/>
      <c r="D5" s="32"/>
      <c r="E5" s="32"/>
      <c r="F5" s="33"/>
      <c r="G5" s="32"/>
      <c r="H5" s="32"/>
      <c r="I5" s="32"/>
      <c r="J5" s="32"/>
      <c r="K5" s="32"/>
      <c r="L5" s="32"/>
      <c r="M5" s="32"/>
      <c r="N5" s="32"/>
      <c r="O5" s="13"/>
      <c r="P5" s="13"/>
    </row>
    <row r="6" spans="1:16" ht="18.75">
      <c r="A6" s="32"/>
      <c r="B6" s="32"/>
      <c r="C6" s="32"/>
      <c r="D6" s="32"/>
      <c r="E6" s="32"/>
      <c r="F6" s="33"/>
      <c r="G6" s="32"/>
      <c r="H6" s="32"/>
      <c r="I6" s="32"/>
      <c r="J6" s="32"/>
      <c r="K6" s="32"/>
      <c r="L6" s="32"/>
      <c r="M6" s="32"/>
      <c r="N6" s="32"/>
      <c r="O6" s="55"/>
      <c r="P6" s="55"/>
    </row>
    <row r="7" spans="1:16" ht="34.15" customHeight="1">
      <c r="A7" s="32"/>
      <c r="B7" s="32"/>
      <c r="C7" s="42"/>
      <c r="D7" s="32"/>
      <c r="E7" s="32"/>
      <c r="F7" s="33"/>
      <c r="G7" s="32"/>
      <c r="H7" s="32"/>
      <c r="I7" s="32"/>
      <c r="J7" s="32"/>
      <c r="K7" s="32"/>
      <c r="L7" s="32"/>
      <c r="M7" s="32"/>
      <c r="N7" s="32"/>
      <c r="O7" s="56"/>
      <c r="P7" s="56"/>
    </row>
    <row r="8" spans="1:16" ht="17.25" customHeight="1">
      <c r="A8" s="32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51" t="s">
        <v>53</v>
      </c>
      <c r="P8" s="51"/>
    </row>
    <row r="9" spans="1:16" ht="26.25" customHeight="1">
      <c r="A9" s="57" t="s">
        <v>48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16.5">
      <c r="A10" s="32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58"/>
      <c r="P10" s="58"/>
    </row>
    <row r="11" spans="1:16" ht="42" customHeight="1">
      <c r="A11" s="59" t="s">
        <v>23</v>
      </c>
      <c r="B11" s="52" t="s">
        <v>24</v>
      </c>
      <c r="C11" s="52" t="s">
        <v>0</v>
      </c>
      <c r="D11" s="59" t="s">
        <v>1</v>
      </c>
      <c r="E11" s="59"/>
      <c r="F11" s="59"/>
      <c r="G11" s="59"/>
      <c r="H11" s="59" t="s">
        <v>25</v>
      </c>
      <c r="I11" s="59"/>
      <c r="J11" s="59"/>
      <c r="K11" s="59"/>
      <c r="L11" s="59"/>
      <c r="M11" s="59"/>
      <c r="N11" s="52" t="s">
        <v>26</v>
      </c>
      <c r="O11" s="52" t="s">
        <v>27</v>
      </c>
      <c r="P11" s="52" t="s">
        <v>28</v>
      </c>
    </row>
    <row r="12" spans="1:16" ht="66.75" customHeight="1">
      <c r="A12" s="59"/>
      <c r="B12" s="52"/>
      <c r="C12" s="52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52"/>
      <c r="O12" s="52"/>
      <c r="P12" s="52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4</v>
      </c>
      <c r="I13" s="19">
        <v>5</v>
      </c>
      <c r="J13" s="19">
        <v>6</v>
      </c>
      <c r="K13" s="19">
        <v>7</v>
      </c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60" t="s">
        <v>6</v>
      </c>
      <c r="B14" s="60" t="s">
        <v>47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9">
        <f t="shared" ref="H14:M14" si="0">H17+H22+H24</f>
        <v>21100</v>
      </c>
      <c r="I14" s="29">
        <f t="shared" si="0"/>
        <v>93000</v>
      </c>
      <c r="J14" s="29">
        <f t="shared" si="0"/>
        <v>1893883</v>
      </c>
      <c r="K14" s="29">
        <f t="shared" si="0"/>
        <v>17043965</v>
      </c>
      <c r="L14" s="29">
        <f t="shared" si="0"/>
        <v>1283000</v>
      </c>
      <c r="M14" s="29">
        <f t="shared" si="0"/>
        <v>1333000</v>
      </c>
      <c r="N14" s="34"/>
      <c r="O14" s="35"/>
      <c r="P14" s="35"/>
    </row>
    <row r="15" spans="1:16" ht="60" customHeight="1">
      <c r="A15" s="61"/>
      <c r="B15" s="61"/>
      <c r="C15" s="9" t="s">
        <v>36</v>
      </c>
      <c r="D15" s="9"/>
      <c r="E15" s="9"/>
      <c r="F15" s="10"/>
      <c r="G15" s="9"/>
      <c r="H15" s="30">
        <f t="shared" ref="H15:M15" si="1">H18+H19+H20+H23+H21+H26</f>
        <v>21100</v>
      </c>
      <c r="I15" s="30">
        <f t="shared" si="1"/>
        <v>93000</v>
      </c>
      <c r="J15" s="30">
        <f t="shared" si="1"/>
        <v>1893883</v>
      </c>
      <c r="K15" s="30">
        <f>K18+K19+K20+K23+K21+K26</f>
        <v>989565</v>
      </c>
      <c r="L15" s="30">
        <f t="shared" si="1"/>
        <v>1283000</v>
      </c>
      <c r="M15" s="30">
        <f t="shared" si="1"/>
        <v>1333000</v>
      </c>
      <c r="N15" s="34"/>
      <c r="O15" s="35"/>
      <c r="P15" s="35"/>
    </row>
    <row r="16" spans="1:16" ht="42" customHeight="1">
      <c r="A16" s="62"/>
      <c r="B16" s="62"/>
      <c r="C16" s="9" t="s">
        <v>50</v>
      </c>
      <c r="D16" s="9"/>
      <c r="E16" s="9"/>
      <c r="F16" s="10"/>
      <c r="G16" s="9"/>
      <c r="H16" s="30">
        <f t="shared" ref="H16:M16" si="2">H25</f>
        <v>0</v>
      </c>
      <c r="I16" s="30">
        <f t="shared" si="2"/>
        <v>0</v>
      </c>
      <c r="J16" s="30">
        <f t="shared" si="2"/>
        <v>0</v>
      </c>
      <c r="K16" s="30">
        <f t="shared" si="2"/>
        <v>16054400</v>
      </c>
      <c r="L16" s="30">
        <f t="shared" si="2"/>
        <v>0</v>
      </c>
      <c r="M16" s="30">
        <f t="shared" si="2"/>
        <v>0</v>
      </c>
      <c r="N16" s="34"/>
      <c r="O16" s="35"/>
      <c r="P16" s="35"/>
    </row>
    <row r="17" spans="1:16" ht="31.5">
      <c r="A17" s="16" t="s">
        <v>9</v>
      </c>
      <c r="B17" s="16" t="s">
        <v>29</v>
      </c>
      <c r="C17" s="16"/>
      <c r="D17" s="16"/>
      <c r="E17" s="16"/>
      <c r="F17" s="25" t="s">
        <v>14</v>
      </c>
      <c r="G17" s="16" t="s">
        <v>10</v>
      </c>
      <c r="H17" s="21">
        <f t="shared" ref="H17:M17" si="3">SUM(H18:H21)</f>
        <v>0</v>
      </c>
      <c r="I17" s="21">
        <f t="shared" si="3"/>
        <v>0</v>
      </c>
      <c r="J17" s="21">
        <f t="shared" si="3"/>
        <v>1312383</v>
      </c>
      <c r="K17" s="21">
        <f t="shared" si="3"/>
        <v>404295</v>
      </c>
      <c r="L17" s="21">
        <f t="shared" si="3"/>
        <v>433000</v>
      </c>
      <c r="M17" s="21">
        <f t="shared" si="3"/>
        <v>433000</v>
      </c>
      <c r="N17" s="36"/>
      <c r="O17" s="36"/>
      <c r="P17" s="35"/>
    </row>
    <row r="18" spans="1:16" ht="99" customHeight="1">
      <c r="A18" s="5" t="s">
        <v>11</v>
      </c>
      <c r="B18" s="5" t="s">
        <v>31</v>
      </c>
      <c r="C18" s="5" t="s">
        <v>30</v>
      </c>
      <c r="D18" s="5">
        <v>911</v>
      </c>
      <c r="E18" s="6" t="s">
        <v>17</v>
      </c>
      <c r="F18" s="6" t="s">
        <v>15</v>
      </c>
      <c r="G18" s="5">
        <v>540</v>
      </c>
      <c r="H18" s="22">
        <v>0</v>
      </c>
      <c r="I18" s="22">
        <v>0</v>
      </c>
      <c r="J18" s="22">
        <v>200000</v>
      </c>
      <c r="K18" s="31">
        <v>0</v>
      </c>
      <c r="L18" s="31">
        <v>153000</v>
      </c>
      <c r="M18" s="31">
        <v>153000</v>
      </c>
      <c r="N18" s="67" t="s">
        <v>42</v>
      </c>
      <c r="O18" s="67" t="s">
        <v>45</v>
      </c>
      <c r="P18" s="63" t="s">
        <v>46</v>
      </c>
    </row>
    <row r="19" spans="1:16" ht="78.75" customHeight="1">
      <c r="A19" s="5" t="s">
        <v>13</v>
      </c>
      <c r="B19" s="26" t="s">
        <v>32</v>
      </c>
      <c r="C19" s="5" t="s">
        <v>30</v>
      </c>
      <c r="D19" s="5">
        <v>911</v>
      </c>
      <c r="E19" s="6" t="s">
        <v>17</v>
      </c>
      <c r="F19" s="6" t="s">
        <v>16</v>
      </c>
      <c r="G19" s="5">
        <v>540</v>
      </c>
      <c r="H19" s="22">
        <v>0</v>
      </c>
      <c r="I19" s="22">
        <v>0</v>
      </c>
      <c r="J19" s="22">
        <v>304383</v>
      </c>
      <c r="K19" s="22">
        <v>0</v>
      </c>
      <c r="L19" s="22">
        <v>0</v>
      </c>
      <c r="M19" s="22">
        <v>0</v>
      </c>
      <c r="N19" s="68"/>
      <c r="O19" s="68"/>
      <c r="P19" s="64"/>
    </row>
    <row r="20" spans="1:16" ht="73.5" customHeight="1">
      <c r="A20" s="5" t="s">
        <v>20</v>
      </c>
      <c r="B20" s="26" t="s">
        <v>33</v>
      </c>
      <c r="C20" s="5" t="s">
        <v>30</v>
      </c>
      <c r="D20" s="5">
        <v>911</v>
      </c>
      <c r="E20" s="6" t="s">
        <v>17</v>
      </c>
      <c r="F20" s="6" t="s">
        <v>16</v>
      </c>
      <c r="G20" s="5">
        <v>540</v>
      </c>
      <c r="H20" s="22">
        <v>0</v>
      </c>
      <c r="I20" s="22">
        <v>0</v>
      </c>
      <c r="J20" s="22">
        <v>788000</v>
      </c>
      <c r="K20" s="22">
        <v>404295</v>
      </c>
      <c r="L20" s="22">
        <v>280000</v>
      </c>
      <c r="M20" s="22">
        <v>280000</v>
      </c>
      <c r="N20" s="68"/>
      <c r="O20" s="68"/>
      <c r="P20" s="64"/>
    </row>
    <row r="21" spans="1:16" ht="73.5" customHeight="1">
      <c r="A21" s="5" t="s">
        <v>22</v>
      </c>
      <c r="B21" s="26" t="s">
        <v>41</v>
      </c>
      <c r="C21" s="5" t="s">
        <v>30</v>
      </c>
      <c r="D21" s="5"/>
      <c r="E21" s="6"/>
      <c r="F21" s="6"/>
      <c r="G21" s="5"/>
      <c r="H21" s="22">
        <v>0</v>
      </c>
      <c r="I21" s="22">
        <v>0</v>
      </c>
      <c r="J21" s="22">
        <v>20000</v>
      </c>
      <c r="K21" s="22">
        <v>0</v>
      </c>
      <c r="L21" s="22">
        <v>0</v>
      </c>
      <c r="M21" s="22">
        <v>0</v>
      </c>
      <c r="N21" s="69"/>
      <c r="O21" s="69"/>
      <c r="P21" s="65"/>
    </row>
    <row r="22" spans="1:16" ht="33.75" customHeight="1">
      <c r="A22" s="16" t="s">
        <v>37</v>
      </c>
      <c r="B22" s="27" t="s">
        <v>12</v>
      </c>
      <c r="C22" s="16"/>
      <c r="D22" s="16"/>
      <c r="E22" s="16"/>
      <c r="F22" s="25" t="s">
        <v>18</v>
      </c>
      <c r="G22" s="16"/>
      <c r="H22" s="21">
        <f t="shared" ref="H22:M22" si="4">H23</f>
        <v>21100</v>
      </c>
      <c r="I22" s="21">
        <f t="shared" si="4"/>
        <v>93000</v>
      </c>
      <c r="J22" s="21">
        <f t="shared" si="4"/>
        <v>581500</v>
      </c>
      <c r="K22" s="21">
        <f t="shared" si="4"/>
        <v>423000</v>
      </c>
      <c r="L22" s="21">
        <f t="shared" si="4"/>
        <v>850000</v>
      </c>
      <c r="M22" s="21">
        <f t="shared" si="4"/>
        <v>900000</v>
      </c>
      <c r="N22" s="36"/>
      <c r="O22" s="36"/>
      <c r="P22" s="37"/>
    </row>
    <row r="23" spans="1:16" ht="108" customHeight="1">
      <c r="A23" s="5" t="s">
        <v>11</v>
      </c>
      <c r="B23" s="28" t="s">
        <v>34</v>
      </c>
      <c r="C23" s="5" t="s">
        <v>30</v>
      </c>
      <c r="D23" s="5">
        <v>911</v>
      </c>
      <c r="E23" s="6" t="s">
        <v>17</v>
      </c>
      <c r="F23" s="6" t="s">
        <v>19</v>
      </c>
      <c r="G23" s="5">
        <v>540</v>
      </c>
      <c r="H23" s="22">
        <v>21100</v>
      </c>
      <c r="I23" s="22">
        <v>93000</v>
      </c>
      <c r="J23" s="22">
        <v>581500</v>
      </c>
      <c r="K23" s="22">
        <v>423000</v>
      </c>
      <c r="L23" s="22">
        <v>850000</v>
      </c>
      <c r="M23" s="22">
        <v>900000</v>
      </c>
      <c r="N23" s="23" t="s">
        <v>40</v>
      </c>
      <c r="O23" s="23" t="s">
        <v>54</v>
      </c>
      <c r="P23" s="12" t="s">
        <v>44</v>
      </c>
    </row>
    <row r="24" spans="1:16" ht="80.25" customHeight="1">
      <c r="A24" s="16" t="s">
        <v>38</v>
      </c>
      <c r="B24" s="50" t="s">
        <v>49</v>
      </c>
      <c r="C24" s="16"/>
      <c r="D24" s="45"/>
      <c r="E24" s="45"/>
      <c r="F24" s="46"/>
      <c r="G24" s="45"/>
      <c r="H24" s="21">
        <f t="shared" ref="H24:M24" si="5">H26+H25</f>
        <v>0</v>
      </c>
      <c r="I24" s="21">
        <f t="shared" si="5"/>
        <v>0</v>
      </c>
      <c r="J24" s="21">
        <f t="shared" si="5"/>
        <v>0</v>
      </c>
      <c r="K24" s="21">
        <f t="shared" si="5"/>
        <v>16216670</v>
      </c>
      <c r="L24" s="21">
        <f t="shared" si="5"/>
        <v>0</v>
      </c>
      <c r="M24" s="21">
        <f t="shared" si="5"/>
        <v>0</v>
      </c>
      <c r="N24" s="47"/>
      <c r="O24" s="47"/>
      <c r="P24" s="48"/>
    </row>
    <row r="25" spans="1:16" ht="117.75" customHeight="1">
      <c r="A25" s="5" t="s">
        <v>11</v>
      </c>
      <c r="B25" s="44" t="s">
        <v>51</v>
      </c>
      <c r="C25" s="5" t="s">
        <v>50</v>
      </c>
      <c r="D25" s="38"/>
      <c r="E25" s="38"/>
      <c r="F25" s="39"/>
      <c r="G25" s="38"/>
      <c r="H25" s="38"/>
      <c r="I25" s="38"/>
      <c r="J25" s="38"/>
      <c r="K25" s="38">
        <v>16054400</v>
      </c>
      <c r="L25" s="38"/>
      <c r="M25" s="38"/>
      <c r="N25" s="5" t="s">
        <v>40</v>
      </c>
      <c r="O25" s="5" t="s">
        <v>43</v>
      </c>
      <c r="P25" s="49" t="s">
        <v>44</v>
      </c>
    </row>
    <row r="26" spans="1:16" ht="115.5">
      <c r="A26" s="5"/>
      <c r="B26" s="44" t="s">
        <v>51</v>
      </c>
      <c r="C26" s="5" t="s">
        <v>30</v>
      </c>
      <c r="D26" s="38"/>
      <c r="E26" s="38"/>
      <c r="F26" s="39"/>
      <c r="G26" s="38"/>
      <c r="H26" s="38"/>
      <c r="I26" s="38"/>
      <c r="J26" s="38"/>
      <c r="K26" s="38">
        <v>162270</v>
      </c>
      <c r="L26" s="38"/>
      <c r="M26" s="38"/>
      <c r="N26" s="5" t="s">
        <v>40</v>
      </c>
      <c r="O26" s="5" t="s">
        <v>43</v>
      </c>
      <c r="P26" s="49" t="s">
        <v>44</v>
      </c>
    </row>
    <row r="27" spans="1:16" ht="40.5" customHeight="1">
      <c r="A27" s="32"/>
      <c r="B27" s="43"/>
      <c r="C27" s="43"/>
      <c r="D27" s="43"/>
      <c r="E27" s="43"/>
      <c r="F27" s="43"/>
      <c r="G27" s="43"/>
      <c r="H27" s="43"/>
      <c r="I27" s="43"/>
      <c r="J27" s="14"/>
      <c r="K27" s="14"/>
      <c r="L27" s="14"/>
      <c r="M27" s="14"/>
      <c r="N27" s="32"/>
      <c r="O27" s="32"/>
      <c r="P27" s="32"/>
    </row>
    <row r="28" spans="1:16" ht="36.75" customHeight="1">
      <c r="A28" s="43"/>
      <c r="B28" s="24"/>
      <c r="C28" s="14"/>
      <c r="D28" s="14"/>
      <c r="E28" s="14"/>
      <c r="F28" s="14"/>
      <c r="G28" s="40"/>
      <c r="H28" s="41"/>
      <c r="I28" s="14"/>
      <c r="J28" s="66"/>
      <c r="K28" s="66"/>
      <c r="L28" s="24"/>
      <c r="M28" s="24"/>
      <c r="N28" s="13" t="s">
        <v>55</v>
      </c>
      <c r="O28" s="32"/>
      <c r="P28" s="32"/>
    </row>
    <row r="29" spans="1:16" ht="18.75">
      <c r="A29" s="24" t="s">
        <v>39</v>
      </c>
      <c r="N29" s="15"/>
      <c r="O29" s="11"/>
    </row>
  </sheetData>
  <mergeCells count="23">
    <mergeCell ref="P18:P21"/>
    <mergeCell ref="B14:B16"/>
    <mergeCell ref="C11:C12"/>
    <mergeCell ref="D11:G11"/>
    <mergeCell ref="J28:K28"/>
    <mergeCell ref="N18:N21"/>
    <mergeCell ref="O18:O21"/>
    <mergeCell ref="O10:P10"/>
    <mergeCell ref="H11:M11"/>
    <mergeCell ref="N11:N12"/>
    <mergeCell ref="A11:A12"/>
    <mergeCell ref="B11:B12"/>
    <mergeCell ref="A14:A16"/>
    <mergeCell ref="O8:P8"/>
    <mergeCell ref="O11:O12"/>
    <mergeCell ref="P11:P12"/>
    <mergeCell ref="O1:P1"/>
    <mergeCell ref="O2:P2"/>
    <mergeCell ref="O3:P3"/>
    <mergeCell ref="O4:P4"/>
    <mergeCell ref="O6:P6"/>
    <mergeCell ref="O7:P7"/>
    <mergeCell ref="A9:P9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  <hyperlink ref="H11" location="Par1100" tooltip="&lt;3&gt; Представленные расходы подлежат ежегодному уточнению при формировании бюджета Республики Карелия на очередной финансовый год и плановый период." display="Par1100"/>
  </hyperlinks>
  <pageMargins left="0.78740157480314965" right="0.39370078740157483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05.09.2019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2020-07-11T08:52:28Z</cp:lastPrinted>
  <dcterms:created xsi:type="dcterms:W3CDTF">2015-11-02T04:44:15Z</dcterms:created>
  <dcterms:modified xsi:type="dcterms:W3CDTF">2020-08-04T14:50:46Z</dcterms:modified>
</cp:coreProperties>
</file>