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45" windowWidth="14595" windowHeight="7935"/>
  </bookViews>
  <sheets>
    <sheet name="05.09.2019" sheetId="20" r:id="rId1"/>
  </sheets>
  <definedNames>
    <definedName name="_xlnm.Print_Area" localSheetId="0">'05.09.2019'!$A$1:$P$39</definedName>
  </definedNames>
  <calcPr calcId="162913"/>
</workbook>
</file>

<file path=xl/calcChain.xml><?xml version="1.0" encoding="utf-8"?>
<calcChain xmlns="http://schemas.openxmlformats.org/spreadsheetml/2006/main">
  <c r="I14" i="20"/>
  <c r="J15"/>
  <c r="I35"/>
  <c r="J35"/>
  <c r="K35"/>
  <c r="L35"/>
  <c r="M35"/>
  <c r="H35"/>
  <c r="I33"/>
  <c r="J33"/>
  <c r="K33"/>
  <c r="L33"/>
  <c r="M33"/>
  <c r="H33"/>
  <c r="I16"/>
  <c r="J16"/>
  <c r="K16"/>
  <c r="L16"/>
  <c r="M16"/>
  <c r="H16"/>
  <c r="H28"/>
  <c r="H26"/>
  <c r="H15"/>
  <c r="H23"/>
  <c r="H21"/>
  <c r="H17"/>
  <c r="H14"/>
  <c r="K28"/>
  <c r="I28"/>
  <c r="J28"/>
  <c r="L28"/>
  <c r="M28"/>
  <c r="I17"/>
  <c r="J17"/>
  <c r="J14"/>
  <c r="K17"/>
  <c r="K14"/>
  <c r="L17"/>
  <c r="L14"/>
  <c r="M17"/>
  <c r="M14"/>
  <c r="J23"/>
  <c r="I23"/>
  <c r="K21"/>
  <c r="K26"/>
  <c r="K15"/>
  <c r="K23"/>
  <c r="L23"/>
  <c r="M23"/>
  <c r="I21"/>
  <c r="J21"/>
  <c r="L21"/>
  <c r="M21"/>
  <c r="I26"/>
  <c r="I15"/>
  <c r="J26"/>
  <c r="L26"/>
  <c r="L15"/>
  <c r="M26"/>
  <c r="M15"/>
</calcChain>
</file>

<file path=xl/sharedStrings.xml><?xml version="1.0" encoding="utf-8"?>
<sst xmlns="http://schemas.openxmlformats.org/spreadsheetml/2006/main" count="96" uniqueCount="67">
  <si>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</si>
  <si>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</si>
  <si>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</si>
  <si>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</si>
  <si>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</si>
  <si>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</si>
  <si>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</si>
  <si>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</si>
  <si>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</si>
  <si>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</si>
  <si>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</si>
  <si>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</si>
  <si>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</si>
  <si>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</si>
  <si>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</si>
  <si>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</si>
  <si>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</si>
  <si>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</si>
  <si>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</si>
  <si>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</si>
  <si>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</si>
  <si>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</si>
  <si>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Солнечного сельсовета</t>
  </si>
  <si>
    <t>Местный бюджет</t>
  </si>
  <si>
    <t>Специалист 1 категории</t>
  </si>
  <si>
    <t>И.Ю.Першина</t>
  </si>
  <si>
    <t>Мероприятие 2</t>
  </si>
  <si>
    <t>Основное мероприятие 2</t>
  </si>
  <si>
    <t>Республиканнский бюджет</t>
  </si>
  <si>
    <t>Обеспечение и развитие отрасли культуры</t>
  </si>
  <si>
    <t>Обеспечение деятельности подведомственных учреждений</t>
  </si>
  <si>
    <t>Мероприятия по поддержке и развитию культуры</t>
  </si>
  <si>
    <t>Поддержка отрасли культуры</t>
  </si>
  <si>
    <t>Основное мероприятие 3</t>
  </si>
  <si>
    <t>Обеспечение сохранности муниципального имущества, соблюдение принципа целевого использования участков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</si>
  <si>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</si>
  <si>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Основное мероприятие 4</t>
  </si>
  <si>
    <t>Обеспечение и развитие культуры</t>
  </si>
  <si>
    <t>Мероприятия по реконструкции учреждений культуры</t>
  </si>
  <si>
    <t>Мероприятия по капитальному ремонту учреждений культуры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</si>
  <si>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</si>
  <si>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Повышените рентабельности и результативности работы учреждений культуры; повышение привлекательности Солнечного сельсовета как центра культуры, содействие по улучшению делового климата и инвестиционной привлекательности; повышение патриотизма и творческой активности молодого поколения.</t>
  </si>
  <si>
    <t>Мероприятия направленные на реализацию проекта "Память" в рамках гранта за лучшее муниципальное образование Солнечный сельсовет</t>
  </si>
  <si>
    <t>Мероприятия по благоустройству территории обелиска в рамках реализации проекта "Память</t>
  </si>
  <si>
    <t>Мероприятие 3</t>
  </si>
  <si>
    <t>Мероприятия по реконструкции Солнечного ДК</t>
  </si>
  <si>
    <t>Сохранение культурных ценностей</t>
  </si>
  <si>
    <t>Мероприятия направленные на обеспечение функционирования учреждений культуры; мероприятия направленные напроведение  на увеличение числа услуг (массовых мероприятий);  мероприятия направленные на повышение уровня исполнительского мастерства художественной самодеятельности; мероприятия направленные на укрепление мактериально-технической базы.</t>
  </si>
  <si>
    <t>Мероприятия направленные на обеспечение условий развития сферы культуры.</t>
  </si>
  <si>
    <t>Мероприятия направленные на проведение капитального ремонта Солнечного ДК.</t>
  </si>
  <si>
    <t>Мероприятия направленные на проведение реконструкции Солнечного ДК.</t>
  </si>
  <si>
    <t>Мероприятия направленные на реконструкцию помещения для рараздевалки и уборной комнаты Солнечного ДК.</t>
  </si>
  <si>
    <t>Мероприятия направленные на  межевание земельных участков.</t>
  </si>
  <si>
    <t>Мероприятия направленные на благоустройство территории памятника.</t>
  </si>
  <si>
    <t>Мероприятия направленные на устройствотро туарной плитки на территории памятника.</t>
  </si>
  <si>
    <t>Администрация Солнечного сельсовета/ МКУ ЦКТС</t>
  </si>
  <si>
    <t xml:space="preserve">Программные мероприятия </t>
  </si>
  <si>
    <r>
      <t>Муниципальная программа  «Поддержка и развитие культуры на территории муниципального образования Солнечный сельсо</t>
    </r>
    <r>
      <rPr>
        <b/>
        <sz val="12"/>
        <rFont val="Times New Roman"/>
        <family val="1"/>
        <charset val="204"/>
      </rPr>
      <t>вет»</t>
    </r>
  </si>
  <si>
    <t>Мероприятие 4</t>
  </si>
  <si>
    <t>Мероприятия по ремонту шиферной кровли Солнечного ДК</t>
  </si>
  <si>
    <t>Мероприятия направленные на проведение ремонта шиферной кровли Солнечного ДК.</t>
  </si>
  <si>
    <t>Основное мероприятие 5</t>
  </si>
  <si>
    <t>Мероприятия направленные на изготовление  стелы труженикам тыла, установку флагштоков и пушки.</t>
  </si>
  <si>
    <t>Основное мероприятие 6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</si>
  <si>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</si>
  <si>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</si>
  <si>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от 03.09.2020 № 67-п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</si>
</sst>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7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7" fillId="0" borderId="0" xfId="0" applyFont="1" applyFill="1"/>
    <xf numFmtId="49" fontId="17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7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Border="1" applyAlignment="1">
      <alignment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view="pageBreakPreview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42578125" style="1" customWidth="1"/>
    <col min="9" max="9" width="13.28515625" style="1" customWidth="1"/>
    <col min="10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74" t="s">
        <v>15</v>
      </c>
      <c r="P1" s="74"/>
    </row>
    <row r="2" spans="1:16" ht="18.75">
      <c r="O2" s="74" t="s">
        <v>16</v>
      </c>
      <c r="P2" s="74"/>
    </row>
    <row r="3" spans="1:16" ht="18.75">
      <c r="O3" s="74" t="s">
        <v>22</v>
      </c>
      <c r="P3" s="74"/>
    </row>
    <row r="4" spans="1:16" ht="18.75">
      <c r="O4" s="75" t="s">
        <v>66</v>
      </c>
      <c r="P4" s="75"/>
    </row>
    <row r="5" spans="1:16" ht="18.75">
      <c r="A5" s="28"/>
      <c r="B5" s="28"/>
      <c r="C5" s="28"/>
      <c r="D5" s="28"/>
      <c r="E5" s="28"/>
      <c r="F5" s="29"/>
      <c r="G5" s="28"/>
      <c r="H5" s="28"/>
      <c r="I5" s="28"/>
      <c r="J5" s="28"/>
      <c r="K5" s="28"/>
      <c r="L5" s="28"/>
      <c r="M5" s="28"/>
      <c r="N5" s="28"/>
      <c r="O5" s="13"/>
      <c r="P5" s="13"/>
    </row>
    <row r="6" spans="1:16" ht="18.75">
      <c r="A6" s="28"/>
      <c r="B6" s="28"/>
      <c r="C6" s="28"/>
      <c r="D6" s="28"/>
      <c r="E6" s="28"/>
      <c r="F6" s="29"/>
      <c r="G6" s="28"/>
      <c r="H6" s="28"/>
      <c r="I6" s="28"/>
      <c r="J6" s="28"/>
      <c r="K6" s="28"/>
      <c r="L6" s="28"/>
      <c r="M6" s="28"/>
      <c r="N6" s="28"/>
      <c r="O6" s="74"/>
      <c r="P6" s="74"/>
    </row>
    <row r="7" spans="1:16" ht="48.6" customHeight="1">
      <c r="A7" s="28"/>
      <c r="B7" s="28"/>
      <c r="C7" s="34"/>
      <c r="D7" s="28"/>
      <c r="E7" s="28"/>
      <c r="F7" s="29"/>
      <c r="G7" s="28"/>
      <c r="H7" s="28"/>
      <c r="I7" s="28"/>
      <c r="J7" s="28"/>
      <c r="K7" s="28"/>
      <c r="L7" s="28"/>
      <c r="M7" s="28"/>
      <c r="N7" s="28"/>
      <c r="O7" s="61"/>
      <c r="P7" s="61"/>
    </row>
    <row r="8" spans="1:16" ht="17.25" customHeight="1">
      <c r="A8" s="28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66"/>
      <c r="P8" s="66"/>
    </row>
    <row r="9" spans="1:16" ht="26.25" customHeight="1">
      <c r="A9" s="67" t="s">
        <v>56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6.5">
      <c r="A10" s="28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68"/>
      <c r="P10" s="68"/>
    </row>
    <row r="11" spans="1:16" ht="42" customHeight="1">
      <c r="A11" s="69" t="s">
        <v>17</v>
      </c>
      <c r="B11" s="71" t="s">
        <v>18</v>
      </c>
      <c r="C11" s="71" t="s">
        <v>0</v>
      </c>
      <c r="D11" s="73" t="s">
        <v>1</v>
      </c>
      <c r="E11" s="73"/>
      <c r="F11" s="73"/>
      <c r="G11" s="73"/>
      <c r="H11" s="59"/>
      <c r="I11" s="59"/>
      <c r="J11" s="59"/>
      <c r="K11" s="59"/>
      <c r="L11" s="59"/>
      <c r="M11" s="60"/>
      <c r="N11" s="71" t="s">
        <v>19</v>
      </c>
      <c r="O11" s="71" t="s">
        <v>20</v>
      </c>
      <c r="P11" s="71" t="s">
        <v>21</v>
      </c>
    </row>
    <row r="12" spans="1:16" ht="66.599999999999994" customHeight="1">
      <c r="A12" s="70"/>
      <c r="B12" s="72"/>
      <c r="C12" s="72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2020</v>
      </c>
      <c r="M12" s="17">
        <v>2020</v>
      </c>
      <c r="N12" s="72"/>
      <c r="O12" s="72"/>
      <c r="P12" s="72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7</v>
      </c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63" t="s">
        <v>6</v>
      </c>
      <c r="B14" s="63" t="s">
        <v>57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5">
        <f t="shared" ref="H14:M14" si="0">H17+H21+H23+H28+H33+H26+H35</f>
        <v>10532600</v>
      </c>
      <c r="I14" s="25">
        <f t="shared" si="0"/>
        <v>12349600</v>
      </c>
      <c r="J14" s="25">
        <f t="shared" si="0"/>
        <v>15647471</v>
      </c>
      <c r="K14" s="25">
        <f t="shared" si="0"/>
        <v>14523247.949999999</v>
      </c>
      <c r="L14" s="25">
        <f t="shared" si="0"/>
        <v>12128174</v>
      </c>
      <c r="M14" s="25">
        <f t="shared" si="0"/>
        <v>12564564</v>
      </c>
      <c r="N14" s="30"/>
      <c r="O14" s="31"/>
      <c r="P14" s="31"/>
    </row>
    <row r="15" spans="1:16" ht="46.5" customHeight="1">
      <c r="A15" s="64"/>
      <c r="B15" s="64"/>
      <c r="C15" s="9" t="s">
        <v>23</v>
      </c>
      <c r="D15" s="9"/>
      <c r="E15" s="9"/>
      <c r="F15" s="10"/>
      <c r="G15" s="9"/>
      <c r="H15" s="26">
        <f t="shared" ref="H15:M15" si="1">H18+H20+H22+H25+H27+H29+H30+H31+H32+H26+H36</f>
        <v>10449188</v>
      </c>
      <c r="I15" s="26">
        <f t="shared" si="1"/>
        <v>12349600</v>
      </c>
      <c r="J15" s="26">
        <f t="shared" si="1"/>
        <v>15547471</v>
      </c>
      <c r="K15" s="26">
        <f t="shared" si="1"/>
        <v>14244247.949999999</v>
      </c>
      <c r="L15" s="26">
        <f t="shared" si="1"/>
        <v>12128174</v>
      </c>
      <c r="M15" s="26">
        <f t="shared" si="1"/>
        <v>12564564</v>
      </c>
      <c r="N15" s="30"/>
      <c r="O15" s="31"/>
      <c r="P15" s="31"/>
    </row>
    <row r="16" spans="1:16" ht="38.25" customHeight="1">
      <c r="A16" s="65"/>
      <c r="B16" s="65"/>
      <c r="C16" s="5" t="s">
        <v>28</v>
      </c>
      <c r="D16" s="9"/>
      <c r="E16" s="9"/>
      <c r="F16" s="10"/>
      <c r="G16" s="9"/>
      <c r="H16" s="26">
        <f t="shared" ref="H16:M16" si="2">H19+H24+H36</f>
        <v>83412</v>
      </c>
      <c r="I16" s="26">
        <f t="shared" si="2"/>
        <v>0</v>
      </c>
      <c r="J16" s="26">
        <f t="shared" si="2"/>
        <v>100000</v>
      </c>
      <c r="K16" s="26">
        <f t="shared" si="2"/>
        <v>15000</v>
      </c>
      <c r="L16" s="26">
        <f t="shared" si="2"/>
        <v>0</v>
      </c>
      <c r="M16" s="26">
        <f t="shared" si="2"/>
        <v>0</v>
      </c>
      <c r="N16" s="30"/>
      <c r="O16" s="31"/>
      <c r="P16" s="31"/>
    </row>
    <row r="17" spans="1:16" ht="33">
      <c r="A17" s="16" t="s">
        <v>9</v>
      </c>
      <c r="B17" s="37" t="s">
        <v>29</v>
      </c>
      <c r="C17" s="16"/>
      <c r="D17" s="16"/>
      <c r="E17" s="16"/>
      <c r="F17" s="24" t="s">
        <v>12</v>
      </c>
      <c r="G17" s="16" t="s">
        <v>10</v>
      </c>
      <c r="H17" s="21">
        <f t="shared" ref="H17:M17" si="3">H18+H20+H19</f>
        <v>6788188</v>
      </c>
      <c r="I17" s="21">
        <f t="shared" si="3"/>
        <v>9308078</v>
      </c>
      <c r="J17" s="21">
        <f t="shared" si="3"/>
        <v>9607878</v>
      </c>
      <c r="K17" s="21">
        <f t="shared" si="3"/>
        <v>10038636.949999999</v>
      </c>
      <c r="L17" s="21">
        <f t="shared" si="3"/>
        <v>9354359</v>
      </c>
      <c r="M17" s="21">
        <f t="shared" si="3"/>
        <v>9540749</v>
      </c>
      <c r="N17" s="32"/>
      <c r="O17" s="32"/>
      <c r="P17" s="31"/>
    </row>
    <row r="18" spans="1:16" ht="68.25" customHeight="1">
      <c r="A18" s="52" t="s">
        <v>11</v>
      </c>
      <c r="B18" s="38" t="s">
        <v>30</v>
      </c>
      <c r="C18" s="5" t="s">
        <v>55</v>
      </c>
      <c r="D18" s="5">
        <v>911</v>
      </c>
      <c r="E18" s="6" t="s">
        <v>14</v>
      </c>
      <c r="F18" s="6" t="s">
        <v>13</v>
      </c>
      <c r="G18" s="5">
        <v>540</v>
      </c>
      <c r="H18" s="27">
        <v>5302988</v>
      </c>
      <c r="I18" s="27">
        <v>7878278</v>
      </c>
      <c r="J18" s="27">
        <v>7931830</v>
      </c>
      <c r="K18" s="27">
        <v>8679730</v>
      </c>
      <c r="L18" s="27">
        <v>7777859</v>
      </c>
      <c r="M18" s="27">
        <v>7945249</v>
      </c>
      <c r="N18" s="56" t="s">
        <v>41</v>
      </c>
      <c r="O18" s="56" t="s">
        <v>47</v>
      </c>
      <c r="P18" s="12"/>
    </row>
    <row r="19" spans="1:16" ht="50.25" customHeight="1">
      <c r="A19" s="53"/>
      <c r="B19" s="38" t="s">
        <v>32</v>
      </c>
      <c r="C19" s="5" t="s">
        <v>28</v>
      </c>
      <c r="D19" s="5"/>
      <c r="E19" s="6"/>
      <c r="F19" s="6"/>
      <c r="G19" s="5"/>
      <c r="H19" s="36">
        <v>0</v>
      </c>
      <c r="I19" s="36">
        <v>0</v>
      </c>
      <c r="J19" s="36">
        <v>100000</v>
      </c>
      <c r="K19" s="36">
        <v>0</v>
      </c>
      <c r="L19" s="36">
        <v>0</v>
      </c>
      <c r="M19" s="36">
        <v>0</v>
      </c>
      <c r="N19" s="57"/>
      <c r="O19" s="57"/>
      <c r="P19" s="12"/>
    </row>
    <row r="20" spans="1:16" ht="112.5" customHeight="1">
      <c r="A20" s="5" t="s">
        <v>26</v>
      </c>
      <c r="B20" s="38" t="s">
        <v>31</v>
      </c>
      <c r="C20" s="5" t="s">
        <v>55</v>
      </c>
      <c r="D20" s="5"/>
      <c r="E20" s="6"/>
      <c r="F20" s="6"/>
      <c r="G20" s="5"/>
      <c r="H20" s="36">
        <v>1485200</v>
      </c>
      <c r="I20" s="36">
        <v>1429800</v>
      </c>
      <c r="J20" s="36">
        <v>1576048</v>
      </c>
      <c r="K20" s="36">
        <v>1358906.95</v>
      </c>
      <c r="L20" s="36">
        <v>1576500</v>
      </c>
      <c r="M20" s="36">
        <v>1595500</v>
      </c>
      <c r="N20" s="57"/>
      <c r="O20" s="58"/>
      <c r="P20" s="12"/>
    </row>
    <row r="21" spans="1:16" ht="40.5" customHeight="1">
      <c r="A21" s="16" t="s">
        <v>27</v>
      </c>
      <c r="B21" s="51" t="s">
        <v>29</v>
      </c>
      <c r="C21" s="16"/>
      <c r="D21" s="16"/>
      <c r="E21" s="24"/>
      <c r="F21" s="24"/>
      <c r="G21" s="16"/>
      <c r="H21" s="21">
        <f t="shared" ref="H21:M21" si="4">H22</f>
        <v>3661000</v>
      </c>
      <c r="I21" s="21">
        <f t="shared" si="4"/>
        <v>2346200</v>
      </c>
      <c r="J21" s="21">
        <f t="shared" si="4"/>
        <v>2406030</v>
      </c>
      <c r="K21" s="21">
        <f t="shared" si="4"/>
        <v>2600611</v>
      </c>
      <c r="L21" s="21">
        <f t="shared" si="4"/>
        <v>2598815</v>
      </c>
      <c r="M21" s="21">
        <f t="shared" si="4"/>
        <v>2598815</v>
      </c>
      <c r="N21" s="57"/>
      <c r="O21" s="43"/>
      <c r="P21" s="42"/>
    </row>
    <row r="22" spans="1:16" ht="84.75" customHeight="1">
      <c r="A22" s="5" t="s">
        <v>11</v>
      </c>
      <c r="B22" s="38" t="s">
        <v>40</v>
      </c>
      <c r="C22" s="5" t="s">
        <v>55</v>
      </c>
      <c r="D22" s="5"/>
      <c r="E22" s="6"/>
      <c r="F22" s="6"/>
      <c r="G22" s="5"/>
      <c r="H22" s="27">
        <v>3661000</v>
      </c>
      <c r="I22" s="27">
        <v>2346200</v>
      </c>
      <c r="J22" s="27">
        <v>2406030</v>
      </c>
      <c r="K22" s="27">
        <v>2600611</v>
      </c>
      <c r="L22" s="27">
        <v>2598815</v>
      </c>
      <c r="M22" s="27">
        <v>2598815</v>
      </c>
      <c r="N22" s="57"/>
      <c r="O22" s="47" t="s">
        <v>48</v>
      </c>
      <c r="P22" s="35"/>
    </row>
    <row r="23" spans="1:16" ht="39" customHeight="1">
      <c r="A23" s="16" t="s">
        <v>33</v>
      </c>
      <c r="B23" s="50" t="s">
        <v>46</v>
      </c>
      <c r="C23" s="5"/>
      <c r="D23" s="5"/>
      <c r="E23" s="6"/>
      <c r="F23" s="6"/>
      <c r="G23" s="5"/>
      <c r="H23" s="21">
        <f>H24+H25</f>
        <v>83412</v>
      </c>
      <c r="I23" s="21">
        <f>I25</f>
        <v>62170</v>
      </c>
      <c r="J23" s="21">
        <f>J25</f>
        <v>0</v>
      </c>
      <c r="K23" s="21">
        <f>K25</f>
        <v>0</v>
      </c>
      <c r="L23" s="21">
        <f>L25</f>
        <v>0</v>
      </c>
      <c r="M23" s="21">
        <f>M25</f>
        <v>0</v>
      </c>
      <c r="N23" s="57"/>
      <c r="O23" s="48"/>
      <c r="P23" s="35"/>
    </row>
    <row r="24" spans="1:16" ht="84.75" customHeight="1">
      <c r="A24" s="5" t="s">
        <v>11</v>
      </c>
      <c r="B24" s="45" t="s">
        <v>42</v>
      </c>
      <c r="C24" s="5" t="s">
        <v>28</v>
      </c>
      <c r="D24" s="16"/>
      <c r="E24" s="24"/>
      <c r="F24" s="24"/>
      <c r="G24" s="16"/>
      <c r="H24" s="22">
        <v>83412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57"/>
      <c r="O24" s="48" t="s">
        <v>54</v>
      </c>
      <c r="P24" s="35"/>
    </row>
    <row r="25" spans="1:16" ht="75.75" customHeight="1">
      <c r="A25" s="5" t="s">
        <v>26</v>
      </c>
      <c r="B25" s="45" t="s">
        <v>43</v>
      </c>
      <c r="C25" s="5" t="s">
        <v>55</v>
      </c>
      <c r="D25" s="16"/>
      <c r="E25" s="24"/>
      <c r="F25" s="24"/>
      <c r="G25" s="16"/>
      <c r="H25" s="22">
        <v>0</v>
      </c>
      <c r="I25" s="22">
        <v>62170</v>
      </c>
      <c r="J25" s="22">
        <v>0</v>
      </c>
      <c r="K25" s="22">
        <v>0</v>
      </c>
      <c r="L25" s="22">
        <v>0</v>
      </c>
      <c r="M25" s="22">
        <v>0</v>
      </c>
      <c r="N25" s="57"/>
      <c r="O25" s="48" t="s">
        <v>53</v>
      </c>
      <c r="P25" s="35"/>
    </row>
    <row r="26" spans="1:16" ht="99" customHeight="1">
      <c r="A26" s="16" t="s">
        <v>33</v>
      </c>
      <c r="B26" s="40" t="s">
        <v>34</v>
      </c>
      <c r="C26" s="5" t="s">
        <v>55</v>
      </c>
      <c r="D26" s="16"/>
      <c r="E26" s="24"/>
      <c r="F26" s="24"/>
      <c r="G26" s="16"/>
      <c r="H26" s="21">
        <f t="shared" ref="H26:M26" si="5">H27</f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M26" s="21">
        <f t="shared" si="5"/>
        <v>0</v>
      </c>
      <c r="N26" s="57"/>
      <c r="O26" s="49"/>
      <c r="P26" s="35"/>
    </row>
    <row r="27" spans="1:16" ht="69.75" customHeight="1">
      <c r="A27" s="5" t="s">
        <v>11</v>
      </c>
      <c r="B27" s="41" t="s">
        <v>35</v>
      </c>
      <c r="C27" s="5" t="s">
        <v>55</v>
      </c>
      <c r="D27" s="5"/>
      <c r="E27" s="6"/>
      <c r="F27" s="6"/>
      <c r="G27" s="5"/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57"/>
      <c r="O27" s="48" t="s">
        <v>52</v>
      </c>
      <c r="P27" s="35"/>
    </row>
    <row r="28" spans="1:16" ht="40.5" customHeight="1">
      <c r="A28" s="44" t="s">
        <v>36</v>
      </c>
      <c r="B28" s="46" t="s">
        <v>37</v>
      </c>
      <c r="C28" s="16"/>
      <c r="D28" s="16"/>
      <c r="E28" s="24"/>
      <c r="F28" s="24"/>
      <c r="G28" s="16"/>
      <c r="H28" s="21">
        <f t="shared" ref="H28:M28" si="6">H29+H30+H31+H32</f>
        <v>0</v>
      </c>
      <c r="I28" s="21">
        <f t="shared" si="6"/>
        <v>633152</v>
      </c>
      <c r="J28" s="21">
        <f t="shared" si="6"/>
        <v>3633563</v>
      </c>
      <c r="K28" s="21">
        <f t="shared" si="6"/>
        <v>1590000</v>
      </c>
      <c r="L28" s="21">
        <f t="shared" si="6"/>
        <v>175000</v>
      </c>
      <c r="M28" s="21">
        <f t="shared" si="6"/>
        <v>425000</v>
      </c>
      <c r="N28" s="57"/>
      <c r="O28" s="49"/>
      <c r="P28" s="42"/>
    </row>
    <row r="29" spans="1:16" ht="72.75" customHeight="1">
      <c r="A29" s="5" t="s">
        <v>11</v>
      </c>
      <c r="B29" s="39" t="s">
        <v>45</v>
      </c>
      <c r="C29" s="5" t="s">
        <v>55</v>
      </c>
      <c r="D29" s="16"/>
      <c r="E29" s="24"/>
      <c r="F29" s="24"/>
      <c r="G29" s="16"/>
      <c r="H29" s="22">
        <v>0</v>
      </c>
      <c r="I29" s="22">
        <v>633152</v>
      </c>
      <c r="J29" s="22">
        <v>0</v>
      </c>
      <c r="K29" s="22">
        <v>0</v>
      </c>
      <c r="L29" s="22">
        <v>0</v>
      </c>
      <c r="M29" s="22">
        <v>0</v>
      </c>
      <c r="N29" s="57"/>
      <c r="O29" s="47" t="s">
        <v>51</v>
      </c>
      <c r="P29" s="42"/>
    </row>
    <row r="30" spans="1:16" ht="69" customHeight="1">
      <c r="A30" s="5" t="s">
        <v>26</v>
      </c>
      <c r="B30" s="39" t="s">
        <v>38</v>
      </c>
      <c r="C30" s="5" t="s">
        <v>55</v>
      </c>
      <c r="D30" s="5"/>
      <c r="E30" s="6"/>
      <c r="F30" s="6"/>
      <c r="G30" s="5"/>
      <c r="H30" s="27">
        <v>0</v>
      </c>
      <c r="I30" s="27">
        <v>0</v>
      </c>
      <c r="J30" s="27">
        <v>373044</v>
      </c>
      <c r="K30" s="27">
        <v>300000</v>
      </c>
      <c r="L30" s="27">
        <v>0</v>
      </c>
      <c r="M30" s="27">
        <v>425000</v>
      </c>
      <c r="N30" s="57"/>
      <c r="O30" s="47" t="s">
        <v>50</v>
      </c>
      <c r="P30" s="35"/>
    </row>
    <row r="31" spans="1:16" ht="69" customHeight="1">
      <c r="A31" s="5" t="s">
        <v>44</v>
      </c>
      <c r="B31" s="38" t="s">
        <v>39</v>
      </c>
      <c r="C31" s="5" t="s">
        <v>55</v>
      </c>
      <c r="D31" s="5"/>
      <c r="E31" s="6"/>
      <c r="F31" s="6"/>
      <c r="G31" s="5"/>
      <c r="H31" s="27">
        <v>0</v>
      </c>
      <c r="I31" s="27">
        <v>0</v>
      </c>
      <c r="J31" s="27">
        <v>3260519</v>
      </c>
      <c r="K31" s="27">
        <v>1290000</v>
      </c>
      <c r="L31" s="27">
        <v>0</v>
      </c>
      <c r="M31" s="27">
        <v>0</v>
      </c>
      <c r="N31" s="57"/>
      <c r="O31" s="47" t="s">
        <v>49</v>
      </c>
      <c r="P31" s="35"/>
    </row>
    <row r="32" spans="1:16" ht="69" customHeight="1">
      <c r="A32" s="5" t="s">
        <v>58</v>
      </c>
      <c r="B32" s="38" t="s">
        <v>59</v>
      </c>
      <c r="C32" s="5" t="s">
        <v>55</v>
      </c>
      <c r="D32" s="5"/>
      <c r="E32" s="6"/>
      <c r="F32" s="6"/>
      <c r="G32" s="5"/>
      <c r="H32" s="27">
        <v>0</v>
      </c>
      <c r="I32" s="27">
        <v>0</v>
      </c>
      <c r="J32" s="27">
        <v>0</v>
      </c>
      <c r="K32" s="27">
        <v>0</v>
      </c>
      <c r="L32" s="27">
        <v>175000</v>
      </c>
      <c r="M32" s="27">
        <v>0</v>
      </c>
      <c r="N32" s="57"/>
      <c r="O32" s="47" t="s">
        <v>60</v>
      </c>
      <c r="P32" s="35"/>
    </row>
    <row r="33" spans="1:16" ht="36.75" customHeight="1">
      <c r="A33" s="16" t="s">
        <v>61</v>
      </c>
      <c r="B33" s="50" t="s">
        <v>46</v>
      </c>
      <c r="C33" s="16"/>
      <c r="D33" s="16"/>
      <c r="E33" s="24"/>
      <c r="F33" s="24"/>
      <c r="G33" s="16"/>
      <c r="H33" s="54">
        <f t="shared" ref="H33:M33" si="7">H34</f>
        <v>0</v>
      </c>
      <c r="I33" s="54">
        <f t="shared" si="7"/>
        <v>0</v>
      </c>
      <c r="J33" s="54">
        <f t="shared" si="7"/>
        <v>0</v>
      </c>
      <c r="K33" s="54">
        <f t="shared" si="7"/>
        <v>279000</v>
      </c>
      <c r="L33" s="54">
        <f t="shared" si="7"/>
        <v>0</v>
      </c>
      <c r="M33" s="54">
        <f t="shared" si="7"/>
        <v>0</v>
      </c>
      <c r="N33" s="57"/>
      <c r="O33" s="47"/>
      <c r="P33" s="35"/>
    </row>
    <row r="34" spans="1:16" ht="36.75" customHeight="1">
      <c r="A34" s="5" t="s">
        <v>11</v>
      </c>
      <c r="B34" s="45" t="s">
        <v>42</v>
      </c>
      <c r="C34" s="5" t="s">
        <v>28</v>
      </c>
      <c r="D34" s="5"/>
      <c r="E34" s="6"/>
      <c r="F34" s="6"/>
      <c r="G34" s="5"/>
      <c r="H34" s="27"/>
      <c r="I34" s="27"/>
      <c r="J34" s="27"/>
      <c r="K34" s="27">
        <v>279000</v>
      </c>
      <c r="L34" s="27"/>
      <c r="M34" s="27"/>
      <c r="N34" s="57"/>
      <c r="O34" s="47" t="s">
        <v>62</v>
      </c>
      <c r="P34" s="35"/>
    </row>
    <row r="35" spans="1:16" ht="36.75" customHeight="1">
      <c r="A35" s="16" t="s">
        <v>63</v>
      </c>
      <c r="B35" s="55" t="s">
        <v>64</v>
      </c>
      <c r="C35" s="16"/>
      <c r="D35" s="16"/>
      <c r="E35" s="24"/>
      <c r="F35" s="24"/>
      <c r="G35" s="16"/>
      <c r="H35" s="54">
        <f t="shared" ref="H35:M35" si="8">H36</f>
        <v>0</v>
      </c>
      <c r="I35" s="54">
        <f t="shared" si="8"/>
        <v>0</v>
      </c>
      <c r="J35" s="54">
        <f t="shared" si="8"/>
        <v>0</v>
      </c>
      <c r="K35" s="54">
        <f t="shared" si="8"/>
        <v>15000</v>
      </c>
      <c r="L35" s="54">
        <f t="shared" si="8"/>
        <v>0</v>
      </c>
      <c r="M35" s="54">
        <f t="shared" si="8"/>
        <v>0</v>
      </c>
      <c r="N35" s="57"/>
      <c r="O35" s="47"/>
      <c r="P35" s="35"/>
    </row>
    <row r="36" spans="1:16" ht="87" customHeight="1">
      <c r="A36" s="5" t="s">
        <v>11</v>
      </c>
      <c r="B36" s="45" t="s">
        <v>65</v>
      </c>
      <c r="C36" s="5" t="s">
        <v>55</v>
      </c>
      <c r="D36" s="5"/>
      <c r="E36" s="6"/>
      <c r="F36" s="6"/>
      <c r="G36" s="5"/>
      <c r="H36" s="27"/>
      <c r="I36" s="27"/>
      <c r="J36" s="27"/>
      <c r="K36" s="27">
        <v>15000</v>
      </c>
      <c r="L36" s="27"/>
      <c r="M36" s="27"/>
      <c r="N36" s="58"/>
      <c r="O36" s="47" t="s">
        <v>62</v>
      </c>
      <c r="P36" s="35"/>
    </row>
    <row r="37" spans="1:16">
      <c r="B37" s="28"/>
      <c r="C37" s="28"/>
      <c r="D37" s="28"/>
      <c r="E37" s="28"/>
      <c r="F37" s="29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40.5" customHeight="1">
      <c r="A38" s="61"/>
      <c r="B38" s="61"/>
      <c r="C38" s="61"/>
      <c r="D38" s="61"/>
      <c r="E38" s="61"/>
      <c r="F38" s="61"/>
      <c r="G38" s="61"/>
      <c r="H38" s="14"/>
      <c r="I38" s="14"/>
      <c r="J38" s="14"/>
      <c r="K38" s="14"/>
      <c r="L38" s="14"/>
      <c r="M38" s="14"/>
      <c r="N38" s="28"/>
      <c r="O38" s="28"/>
      <c r="P38" s="28"/>
    </row>
    <row r="39" spans="1:16" ht="36.75" customHeight="1">
      <c r="A39" s="62" t="s">
        <v>24</v>
      </c>
      <c r="B39" s="62"/>
      <c r="C39" s="14"/>
      <c r="D39" s="14"/>
      <c r="E39" s="14"/>
      <c r="F39" s="14"/>
      <c r="G39" s="33"/>
      <c r="H39" s="23"/>
      <c r="I39" s="23"/>
      <c r="J39" s="23"/>
      <c r="K39" s="23"/>
      <c r="L39" s="23"/>
      <c r="M39" s="23"/>
      <c r="N39" s="13" t="s">
        <v>25</v>
      </c>
      <c r="O39" s="28"/>
      <c r="P39" s="28"/>
    </row>
    <row r="40" spans="1:16" ht="18.75">
      <c r="N40" s="15"/>
      <c r="O40" s="11"/>
    </row>
  </sheetData>
  <mergeCells count="23"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N11:N12"/>
    <mergeCell ref="O11:O12"/>
    <mergeCell ref="P11:P12"/>
    <mergeCell ref="O18:O20"/>
    <mergeCell ref="H11:M11"/>
    <mergeCell ref="A38:G38"/>
    <mergeCell ref="A39:B39"/>
    <mergeCell ref="B14:B16"/>
    <mergeCell ref="A14:A16"/>
    <mergeCell ref="N18:N36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3" orientation="landscape" r:id="rId1"/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2020-09-17T08:42:11Z</cp:lastPrinted>
  <dcterms:created xsi:type="dcterms:W3CDTF">2015-11-02T04:44:15Z</dcterms:created>
  <dcterms:modified xsi:type="dcterms:W3CDTF">2020-12-07T11:12:27Z</dcterms:modified>
</cp:coreProperties>
</file>